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4_{2AF88AA5-D275-426F-8CB0-A9E919ABB2CC}" xr6:coauthVersionLast="38" xr6:coauthVersionMax="38" xr10:uidLastSave="{00000000-0000-0000-0000-000000000000}"/>
  <bookViews>
    <workbookView xWindow="0" yWindow="0" windowWidth="23040" windowHeight="9000" xr2:uid="{00000000-000D-0000-FFFF-FFFF00000000}"/>
  </bookViews>
  <sheets>
    <sheet name="NPS Report" sheetId="8" r:id="rId1"/>
    <sheet name="Petty Cash Expenditure-All" sheetId="2" r:id="rId2"/>
    <sheet name="P Card Expenditure-All" sheetId="3" r:id="rId3"/>
    <sheet name="Direct Vouchers-All" sheetId="4" r:id="rId4"/>
    <sheet name="Postage Charges" sheetId="5" r:id="rId5"/>
    <sheet name="Telephone Charges" sheetId="6" r:id="rId6"/>
    <sheet name="Purchase Orders" sheetId="10" r:id="rId7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10" l="1"/>
  <c r="H10" i="10"/>
  <c r="H42" i="10" s="1"/>
  <c r="G4" i="6" l="1"/>
  <c r="G19" i="6"/>
  <c r="G5" i="6"/>
  <c r="G9" i="6"/>
  <c r="G13" i="6"/>
  <c r="G6" i="6"/>
  <c r="G10" i="6"/>
  <c r="G12" i="6"/>
  <c r="G7" i="6"/>
  <c r="G8" i="6"/>
  <c r="G16" i="6"/>
  <c r="G14" i="6"/>
  <c r="G15" i="6"/>
  <c r="G17" i="6"/>
  <c r="G11" i="6"/>
  <c r="G18" i="6"/>
  <c r="G20" i="6"/>
  <c r="G4" i="5"/>
  <c r="G19" i="5"/>
  <c r="G5" i="5"/>
  <c r="G9" i="5"/>
  <c r="G13" i="5"/>
  <c r="G6" i="5"/>
  <c r="G10" i="5"/>
  <c r="G12" i="5"/>
  <c r="G7" i="5"/>
  <c r="G8" i="5"/>
  <c r="G16" i="5"/>
  <c r="G14" i="5"/>
  <c r="G15" i="5"/>
  <c r="G17" i="5"/>
  <c r="G11" i="5"/>
  <c r="G18" i="5"/>
  <c r="G20" i="5"/>
</calcChain>
</file>

<file path=xl/sharedStrings.xml><?xml version="1.0" encoding="utf-8"?>
<sst xmlns="http://schemas.openxmlformats.org/spreadsheetml/2006/main" count="518" uniqueCount="274">
  <si>
    <t>FY-2019 Petty Cash Expenditure</t>
  </si>
  <si>
    <t>Date of Reimbursement</t>
  </si>
  <si>
    <t>Recipient</t>
  </si>
  <si>
    <t>Description</t>
  </si>
  <si>
    <t>OBJ</t>
  </si>
  <si>
    <t>INDEX</t>
  </si>
  <si>
    <t>PCA</t>
  </si>
  <si>
    <t>Amount</t>
  </si>
  <si>
    <t>Comments</t>
  </si>
  <si>
    <t>Mtokufa Ngwenya</t>
  </si>
  <si>
    <t>Office Supplies</t>
  </si>
  <si>
    <t>09LOC</t>
  </si>
  <si>
    <t>Luz Martinez</t>
  </si>
  <si>
    <t>Rita Lewis</t>
  </si>
  <si>
    <t>Transportation Council Business</t>
  </si>
  <si>
    <t>FY-2019 P Card Expenditure</t>
  </si>
  <si>
    <t>Date of Transaction</t>
  </si>
  <si>
    <t>Merchant</t>
  </si>
  <si>
    <t>National News Agency</t>
  </si>
  <si>
    <t>Annual subscription for Washington Times &amp; NY Times</t>
  </si>
  <si>
    <t>Sterling Cleaners</t>
  </si>
  <si>
    <t>Cleaning of Council Tablecloths</t>
  </si>
  <si>
    <t>Google</t>
  </si>
  <si>
    <t>Monthly fee for domain analytics</t>
  </si>
  <si>
    <t>01LOC</t>
  </si>
  <si>
    <t>United Airlines</t>
  </si>
  <si>
    <t>Airfare for REMI - Groves</t>
  </si>
  <si>
    <t>Crunch Fitness</t>
  </si>
  <si>
    <t>Monthly Sponsor Membership Cost for Council Employees</t>
  </si>
  <si>
    <t>Soundcloud</t>
  </si>
  <si>
    <t>SoundCloud Go+ monthly subscription</t>
  </si>
  <si>
    <t>Nationbuilder</t>
  </si>
  <si>
    <t>Monthly email hosting for CM Nadeau</t>
  </si>
  <si>
    <t>Comcast</t>
  </si>
  <si>
    <t>Cable Box Rental</t>
  </si>
  <si>
    <t>Staples</t>
  </si>
  <si>
    <t>Tentcards</t>
  </si>
  <si>
    <t>Washington Post</t>
  </si>
  <si>
    <t>Annual subscription to Post</t>
  </si>
  <si>
    <t>Mailchimp</t>
  </si>
  <si>
    <t>Monthly email hosting for CM Gray</t>
  </si>
  <si>
    <t>07LOC</t>
  </si>
  <si>
    <t>Monthly email hosting for CM T. White</t>
  </si>
  <si>
    <t>08LOC</t>
  </si>
  <si>
    <t>Constant Contact</t>
  </si>
  <si>
    <t>Monthly email hosting for CM R. White</t>
  </si>
  <si>
    <t>Apple iTunes</t>
  </si>
  <si>
    <t>Monthly fee for i-cloud storage fee</t>
  </si>
  <si>
    <t>Pantheon Hosting</t>
  </si>
  <si>
    <t>Annual website hosting</t>
  </si>
  <si>
    <t>ITLOC</t>
  </si>
  <si>
    <t>NY Times</t>
  </si>
  <si>
    <t>Monthly subscription for CM Cheh</t>
  </si>
  <si>
    <t>03LOC</t>
  </si>
  <si>
    <t>Annual subscription for CM Silverman</t>
  </si>
  <si>
    <t>11LOC</t>
  </si>
  <si>
    <t>Amazon</t>
  </si>
  <si>
    <t>Logitech mouse (2)</t>
  </si>
  <si>
    <t>Varidesk</t>
  </si>
  <si>
    <t>Activemat</t>
  </si>
  <si>
    <t>Push pins</t>
  </si>
  <si>
    <t>World Market</t>
  </si>
  <si>
    <t>Metal Wall Accordian Storage</t>
  </si>
  <si>
    <t>Target</t>
  </si>
  <si>
    <t>Balsam Hill</t>
  </si>
  <si>
    <t>Bizjournals</t>
  </si>
  <si>
    <t>Renewal of annual subscription</t>
  </si>
  <si>
    <t>04LOC</t>
  </si>
  <si>
    <t>Canon 128 Ink</t>
  </si>
  <si>
    <t>10LOC</t>
  </si>
  <si>
    <t>HariKaraoke Band</t>
  </si>
  <si>
    <t>Deposit for Entertainment for 12/6/2018 ANC Holiday Party</t>
  </si>
  <si>
    <t>Batteries and coat rack</t>
  </si>
  <si>
    <t>Monthly subscription for CM Bonds</t>
  </si>
  <si>
    <t>12LOC</t>
  </si>
  <si>
    <t>CBT Nuggets</t>
  </si>
  <si>
    <t>Monthly fee for IT training</t>
  </si>
  <si>
    <t>Monthly email hosting for CM Grosso</t>
  </si>
  <si>
    <t>Refund for batteries</t>
  </si>
  <si>
    <t>Expedia.com</t>
  </si>
  <si>
    <t>Lodging and airfare for CM Grosso and A. Anderson for Chicago Education ConsortiumTrip</t>
  </si>
  <si>
    <t>Wall Street Journal</t>
  </si>
  <si>
    <t>Toner 305A</t>
  </si>
  <si>
    <t>Buffer</t>
  </si>
  <si>
    <t>Monthly subscription for CM Grosso</t>
  </si>
  <si>
    <t>Emergency 911 Security</t>
  </si>
  <si>
    <t>ANC Holiday giftaway</t>
  </si>
  <si>
    <t>New Egg</t>
  </si>
  <si>
    <t>Razer Mamba Chroma Professional Grade Mouse (9)</t>
  </si>
  <si>
    <t>02LOC</t>
  </si>
  <si>
    <t>APPAM</t>
  </si>
  <si>
    <t>Membershp and Conference Registration for J. Budoff</t>
  </si>
  <si>
    <t>Membershp and Conference Registration for S. Groves</t>
  </si>
  <si>
    <t>Monthly fee for extra iCloud storage</t>
  </si>
  <si>
    <t>Monthly email hosting for CM McDuffie</t>
  </si>
  <si>
    <t>05LOC</t>
  </si>
  <si>
    <t>Refund for lost shipment of toner</t>
  </si>
  <si>
    <t>Reorder of HP 305A Color toner</t>
  </si>
  <si>
    <t>Hands in Motion</t>
  </si>
  <si>
    <t>ASL Interpretation Services 9.27 10.12</t>
  </si>
  <si>
    <t>DC Bar</t>
  </si>
  <si>
    <t>DC Bar Dues for M. Porcello</t>
  </si>
  <si>
    <t>ASL Interpreter services for Sean Maiwald</t>
  </si>
  <si>
    <t>Glass White Board, accessories, and installation</t>
  </si>
  <si>
    <t>Laser Art</t>
  </si>
  <si>
    <t>Whiteboards, accessories</t>
  </si>
  <si>
    <t>Sophy-Hyde Park</t>
  </si>
  <si>
    <t>Lodging for Chairman Mendelson for Chicago Education Consortium Trip</t>
  </si>
  <si>
    <t>13LOC</t>
  </si>
  <si>
    <t>Lodging for C. Setlow for Chicago Education Consortium Trip</t>
  </si>
  <si>
    <t>Southwest Airlines</t>
  </si>
  <si>
    <t>Airfare for Chairman Mendelson for Chicago Education Consortium Trip</t>
  </si>
  <si>
    <t>Airfare for C. Setlow for Chicago Education Consortium Trip</t>
  </si>
  <si>
    <t>CDW Government</t>
  </si>
  <si>
    <t>Xerox Phaser 6020/6022 toner</t>
  </si>
  <si>
    <t>Monthly email hosting for CM Todd</t>
  </si>
  <si>
    <t>6ft USB 3.0 A Male to A Male Cable Cord</t>
  </si>
  <si>
    <t>Textedly</t>
  </si>
  <si>
    <t>Monthly Subscription</t>
  </si>
  <si>
    <t>ASL and CART services for mtg. 10.26</t>
  </si>
  <si>
    <t>Monthly fee for software for newsletter</t>
  </si>
  <si>
    <t>Fragers</t>
  </si>
  <si>
    <t>Payment for table rental for Council Holiday Celebration</t>
  </si>
  <si>
    <t>Education Week</t>
  </si>
  <si>
    <t>Renewal subscription for Education Week</t>
  </si>
  <si>
    <t>Multicultural Community Services</t>
  </si>
  <si>
    <t>Spanish translation - Nadeau 10.29.18</t>
  </si>
  <si>
    <t>Blue State Digital</t>
  </si>
  <si>
    <t>DCCouncil.org Central Office page upgrades</t>
  </si>
  <si>
    <t>Fahrney's Pens</t>
  </si>
  <si>
    <t>Events DC</t>
  </si>
  <si>
    <t>Deposit on rental space for 2019 Swearing In Ceremony</t>
  </si>
  <si>
    <t>Pantheon</t>
  </si>
  <si>
    <t>Monthly website hosting for CM Nadeau</t>
  </si>
  <si>
    <t>FedEx Office</t>
  </si>
  <si>
    <t>Priority Overnight Shipping</t>
  </si>
  <si>
    <t>Canva</t>
  </si>
  <si>
    <t>Monthly fee for photo editing for CM Nadeau</t>
  </si>
  <si>
    <t>FY-2019 Direct Vouchers</t>
  </si>
  <si>
    <t>Date of Direct Voucher</t>
  </si>
  <si>
    <t>Vendor/Payee</t>
  </si>
  <si>
    <t>OCFO MOU</t>
  </si>
  <si>
    <t>Financial Services MOU</t>
  </si>
  <si>
    <t>Councilmember David Grosso</t>
  </si>
  <si>
    <t>Per Diem for University of Chicago Education Consortium Visit</t>
  </si>
  <si>
    <t>Akeem Anderson</t>
  </si>
  <si>
    <t>Christina Setlow</t>
  </si>
  <si>
    <t>JP Morgan Chase</t>
  </si>
  <si>
    <t>PCard Charges October 1-20, 2018</t>
  </si>
  <si>
    <t>PCard Charges October 1 -20, 2018</t>
  </si>
  <si>
    <t>Council Member</t>
  </si>
  <si>
    <t>Oct</t>
  </si>
  <si>
    <t>TOTAL</t>
  </si>
  <si>
    <t>Information Technology</t>
  </si>
  <si>
    <t>Postage Charges</t>
  </si>
  <si>
    <t>Office of Chairman Mendelson</t>
  </si>
  <si>
    <t>Office of Councilmember Allen</t>
  </si>
  <si>
    <t>06LOC</t>
  </si>
  <si>
    <t>Office of Councilmember At-Large Bonds</t>
  </si>
  <si>
    <t>Office of Councilmember At-Large Grosso</t>
  </si>
  <si>
    <t>Office of Councilmember At-Large R. White</t>
  </si>
  <si>
    <t>Office of Councilmember At-Large Silverman</t>
  </si>
  <si>
    <t>Office of Councilmember Cheh</t>
  </si>
  <si>
    <t>Office of Councilmember Evans</t>
  </si>
  <si>
    <t>Office of Councilmember Gray</t>
  </si>
  <si>
    <t>Office of Councilmember McDuffie</t>
  </si>
  <si>
    <t>Office of Councilmember Nadeau</t>
  </si>
  <si>
    <t>Office of Councilmember T. White</t>
  </si>
  <si>
    <t>Office of Councilmember Todd</t>
  </si>
  <si>
    <t>Office of the Budget Director</t>
  </si>
  <si>
    <t>Office of the General Counsel</t>
  </si>
  <si>
    <t>GCLOC</t>
  </si>
  <si>
    <t>Office of the Secretary</t>
  </si>
  <si>
    <t>Council Member/Office</t>
  </si>
  <si>
    <t>Telephone Charges</t>
  </si>
  <si>
    <t>Purchase Orders - Expended</t>
  </si>
  <si>
    <t>Purchase Orders - Obligated</t>
  </si>
  <si>
    <t>OfficeName</t>
  </si>
  <si>
    <t>IndexCode</t>
  </si>
  <si>
    <t>Petty Cash Expenditure</t>
  </si>
  <si>
    <t>P Card Expenditure</t>
  </si>
  <si>
    <t>Direct Vouchers</t>
  </si>
  <si>
    <t>Holiday decorations for Wilson Building</t>
  </si>
  <si>
    <t>Balance for Council dignitary gifts</t>
  </si>
  <si>
    <t>SUMMARY OF EXPENDITURES (THRU 10/31/18)</t>
  </si>
  <si>
    <t xml:space="preserve">FY-2019 Postage Charges </t>
  </si>
  <si>
    <t xml:space="preserve">FY-2019 Telephone Charges </t>
  </si>
  <si>
    <t>Monthly subscription for CM Todd</t>
  </si>
  <si>
    <t>Refrigerator for staff area</t>
  </si>
  <si>
    <t xml:space="preserve"> FY 2019 Purchase Orders</t>
  </si>
  <si>
    <t>DATE</t>
  </si>
  <si>
    <t>TYPE</t>
  </si>
  <si>
    <t>VENDOR NAME</t>
  </si>
  <si>
    <t>DESCRIPTION</t>
  </si>
  <si>
    <t>AMOUNT</t>
  </si>
  <si>
    <t>PO591693</t>
  </si>
  <si>
    <t>BURCH &amp; ASSOCIATES</t>
  </si>
  <si>
    <t>FY19 Maintenance Renewal Sharp MX-M62NP1</t>
  </si>
  <si>
    <t>PO591963</t>
  </si>
  <si>
    <t>NAT'L CONFERENCE OF STATE</t>
  </si>
  <si>
    <t>FY19 Annual NCSL Dues</t>
  </si>
  <si>
    <t>PO591740</t>
  </si>
  <si>
    <t>FRIDEN NEOPOST</t>
  </si>
  <si>
    <t>FY19 Premier Maintenance Mailing System Order#794119</t>
  </si>
  <si>
    <t>PO591741</t>
  </si>
  <si>
    <t>AT&amp;T MOBILITY</t>
  </si>
  <si>
    <t>FY19 AT&amp;T Cellular Renewal</t>
  </si>
  <si>
    <t>PO591742</t>
  </si>
  <si>
    <t>GRANICUS, INC.</t>
  </si>
  <si>
    <t>FY19 Video Streaming Services for Council Hearings</t>
  </si>
  <si>
    <t>PO591743</t>
  </si>
  <si>
    <t>DATA NET SYSTEMS CORP</t>
  </si>
  <si>
    <t>FY19 Maintenance and Technical Support for LIMS</t>
  </si>
  <si>
    <t>PO591695</t>
  </si>
  <si>
    <t>FY19 Annual Subscription Accelerator and Encoding Quote# Q-36818</t>
  </si>
  <si>
    <t>PO591696</t>
  </si>
  <si>
    <t>JEROME A. WELCH</t>
  </si>
  <si>
    <t>FY19 UnitySync Annual Maintenance</t>
  </si>
  <si>
    <t>PO591697</t>
  </si>
  <si>
    <t>SOLARWINDS INC.</t>
  </si>
  <si>
    <t>FY19 SolarWinds Annual Maintenance Renewal</t>
  </si>
  <si>
    <t>PO591834</t>
  </si>
  <si>
    <t>ROBERT SLYE ELECTRONICS, INC</t>
  </si>
  <si>
    <t>Wired Mic's and Mixers Quote# 1067</t>
  </si>
  <si>
    <t>PO591964</t>
  </si>
  <si>
    <t>FY19 Maintenance Renewal Hearing Rooms Quote# 1060</t>
  </si>
  <si>
    <t>PO591962</t>
  </si>
  <si>
    <t>PLANET TECHNOLOGIES INC</t>
  </si>
  <si>
    <t>350 hours of online consulting</t>
  </si>
  <si>
    <t>PO592153</t>
  </si>
  <si>
    <t>COMPUTER PRINTER REPAIRS</t>
  </si>
  <si>
    <t>FY19 Computer Printer Maintenance #8255</t>
  </si>
  <si>
    <t>PO592140</t>
  </si>
  <si>
    <t>HUMAN CIRCUIT, INC.</t>
  </si>
  <si>
    <t>FY19 Human Circuit Multiviewer Maintenance System Support</t>
  </si>
  <si>
    <t>PO592141</t>
  </si>
  <si>
    <t>CANON SOLUTIONS AMERICA, INC</t>
  </si>
  <si>
    <t>Fy19 Canon IPC800 Maintenance Serial #UME01243</t>
  </si>
  <si>
    <t>PO592554</t>
  </si>
  <si>
    <t>FY19 Encoding Annual Subscription</t>
  </si>
  <si>
    <t>PO592718</t>
  </si>
  <si>
    <t>IRON MOUNTAIN</t>
  </si>
  <si>
    <t>FY19 Iron Mountain Archival Services</t>
  </si>
  <si>
    <t>PO592822</t>
  </si>
  <si>
    <t>CDW GOVERNMENT INC</t>
  </si>
  <si>
    <t>FY19 Hardware Support Quote #121114910-1</t>
  </si>
  <si>
    <t>PO592719</t>
  </si>
  <si>
    <t>TOTAL OFFICE PRODUCTS INC</t>
  </si>
  <si>
    <t>Office Supplies for Suppt Svc</t>
  </si>
  <si>
    <t>PO592959</t>
  </si>
  <si>
    <t>WASH METRO AREA TRANSIT AUTH</t>
  </si>
  <si>
    <t>FY19 WMATA for Councilmembers and Staff</t>
  </si>
  <si>
    <t>PO593206</t>
  </si>
  <si>
    <t>SENODA, INC.</t>
  </si>
  <si>
    <t>Business Cards for CM Gray (Humphrey and Atkins)</t>
  </si>
  <si>
    <t>PO593301</t>
  </si>
  <si>
    <t>LASER ART INC</t>
  </si>
  <si>
    <t>Supplies for LSD</t>
  </si>
  <si>
    <t>PO593299</t>
  </si>
  <si>
    <t>MIDTOWN PERSONNEL, INC.</t>
  </si>
  <si>
    <t>Temp Admin- for IT</t>
  </si>
  <si>
    <t>PO593300</t>
  </si>
  <si>
    <t>Staff cards for CM Cheh (Wogoman and Clark)</t>
  </si>
  <si>
    <t>PO593450</t>
  </si>
  <si>
    <t>Supplies for CM Bonds</t>
  </si>
  <si>
    <t>PO593802</t>
  </si>
  <si>
    <t>Business Cards for Gen Counsel (Streeter)</t>
  </si>
  <si>
    <t>PO593800</t>
  </si>
  <si>
    <t>Business Cards for CM Nadeau (Whiting)</t>
  </si>
  <si>
    <t>PO593801</t>
  </si>
  <si>
    <t>Business Cards for CM R. White (Strickland)</t>
  </si>
  <si>
    <t>PO593803</t>
  </si>
  <si>
    <t>Business Cards for CM Grosso (Hickey)</t>
  </si>
  <si>
    <t>TOTAL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</si>
</sst>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 - &quot;??_);_(@_)"/>
    <numFmt numFmtId="165" formatCode="mm/dd/yy"/>
    <numFmt numFmtId="166" formatCode="_(* #,##0.00_);_(* \(#,##0.00\);_(* &quot; - &quot;??_);_(@_)"/>
  </numFmts>
  <fonts count="8" x14ac:knownFonts="1">
    <font>
      <sz val="11"/>
      <color rgb="FF000000"/>
      <name val="Calibri"/>
      <family val="2"/>
    </font>
    <font>
      <b/>
      <sz val="14"/>
      <color rgb="FF000000"/>
      <name val="Cambri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mbria"/>
      <family val="2"/>
    </font>
    <font>
      <b/>
      <sz val="11"/>
      <color rgb="FF000000"/>
      <name val="Cambria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BD0F"/>
        <bgColor rgb="FFF2BD0F"/>
      </patternFill>
    </fill>
    <fill>
      <patternFill patternType="solid">
        <fgColor rgb="FF0071BF"/>
        <bgColor rgb="FF0071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 applyNumberFormat="0" applyBorder="0" applyAlignment="0"/>
  </cellStyleXfs>
  <cellXfs count="24">
    <xf numFmtId="0" fontId="0" fillId="0" borderId="0" xfId="0" applyFill="1" applyProtection="1"/>
    <xf numFmtId="0" fontId="2" fillId="2" borderId="1" xfId="0" applyFont="1" applyFill="1" applyBorder="1" applyAlignment="1" applyProtection="1">
      <alignment horizontal="center" wrapText="1"/>
    </xf>
    <xf numFmtId="14" fontId="0" fillId="0" borderId="0" xfId="0" applyNumberFormat="1" applyFill="1" applyProtection="1"/>
    <xf numFmtId="0" fontId="3" fillId="0" borderId="1" xfId="0" applyFont="1" applyFill="1" applyBorder="1" applyAlignment="1" applyProtection="1">
      <alignment horizontal="center" wrapText="1"/>
    </xf>
    <xf numFmtId="164" fontId="3" fillId="0" borderId="1" xfId="0" applyNumberFormat="1" applyFont="1" applyFill="1" applyBorder="1" applyAlignment="1" applyProtection="1">
      <alignment horizontal="left" wrapText="1" indent="3" shrinkToFit="1"/>
    </xf>
    <xf numFmtId="0" fontId="0" fillId="0" borderId="0" xfId="0" applyFill="1" applyProtection="1"/>
    <xf numFmtId="0" fontId="2" fillId="2" borderId="2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 shrinkToFit="1"/>
    </xf>
    <xf numFmtId="0" fontId="0" fillId="0" borderId="2" xfId="0" applyFill="1" applyBorder="1" applyProtection="1"/>
    <xf numFmtId="0" fontId="0" fillId="0" borderId="0" xfId="0" applyFill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Protection="1"/>
    <xf numFmtId="0" fontId="1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4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/>
    </xf>
    <xf numFmtId="165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166" fontId="0" fillId="0" borderId="0" xfId="0" applyNumberFormat="1" applyFill="1" applyAlignment="1" applyProtection="1">
      <alignment horizontal="right"/>
    </xf>
    <xf numFmtId="166" fontId="0" fillId="0" borderId="3" xfId="0" applyNumberForma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164" fontId="7" fillId="3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tabSelected="1" workbookViewId="0">
      <selection activeCell="A3" sqref="A3"/>
    </sheetView>
  </sheetViews>
  <sheetFormatPr defaultRowHeight="14.4" x14ac:dyDescent="0.3"/>
  <cols>
    <col min="1" max="1" width="40.5546875" customWidth="1"/>
    <col min="2" max="2" width="9.77734375" customWidth="1"/>
    <col min="3" max="18" width="12.6640625" customWidth="1"/>
  </cols>
  <sheetData>
    <row r="1" spans="1:9" ht="17.399999999999999" x14ac:dyDescent="0.3">
      <c r="A1" s="11" t="s">
        <v>184</v>
      </c>
      <c r="B1" s="12"/>
      <c r="C1" s="12"/>
      <c r="D1" s="12"/>
      <c r="E1" s="12"/>
      <c r="F1" s="12"/>
      <c r="G1" s="12"/>
      <c r="H1" s="12"/>
      <c r="I1" s="12"/>
    </row>
    <row r="2" spans="1:9" ht="41.4" x14ac:dyDescent="0.3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154</v>
      </c>
      <c r="G2" s="6" t="s">
        <v>174</v>
      </c>
      <c r="H2" s="6" t="s">
        <v>175</v>
      </c>
      <c r="I2" s="6" t="s">
        <v>176</v>
      </c>
    </row>
    <row r="3" spans="1:9" ht="30" customHeight="1" x14ac:dyDescent="0.3">
      <c r="A3" s="7" t="s">
        <v>172</v>
      </c>
      <c r="B3" s="7">
        <v>25</v>
      </c>
      <c r="C3" s="8">
        <v>0</v>
      </c>
      <c r="D3" s="8">
        <v>29059.02</v>
      </c>
      <c r="E3" s="8">
        <v>152671.57999999999</v>
      </c>
      <c r="F3" s="8">
        <v>178.72</v>
      </c>
      <c r="G3" s="8">
        <v>0</v>
      </c>
      <c r="H3" s="8">
        <v>137796</v>
      </c>
      <c r="I3" s="8">
        <v>305208.53000000003</v>
      </c>
    </row>
    <row r="4" spans="1:9" ht="30" customHeight="1" x14ac:dyDescent="0.3">
      <c r="A4" s="7" t="s">
        <v>169</v>
      </c>
      <c r="B4" s="7">
        <v>27</v>
      </c>
      <c r="C4" s="8">
        <v>0</v>
      </c>
      <c r="D4" s="8">
        <v>1474.9</v>
      </c>
      <c r="E4" s="8">
        <v>0</v>
      </c>
      <c r="F4" s="8">
        <v>0</v>
      </c>
      <c r="G4" s="8">
        <v>0</v>
      </c>
      <c r="H4" s="8">
        <v>0</v>
      </c>
      <c r="I4" s="9"/>
    </row>
    <row r="5" spans="1:9" ht="30" customHeight="1" x14ac:dyDescent="0.3">
      <c r="A5" s="7" t="s">
        <v>166</v>
      </c>
      <c r="B5" s="7" t="s">
        <v>24</v>
      </c>
      <c r="C5" s="8">
        <v>0</v>
      </c>
      <c r="D5" s="8">
        <v>1164.05</v>
      </c>
      <c r="E5" s="8">
        <v>0</v>
      </c>
      <c r="F5" s="8">
        <v>1.68</v>
      </c>
      <c r="G5" s="8">
        <v>0</v>
      </c>
      <c r="H5" s="8">
        <v>0</v>
      </c>
      <c r="I5" s="8">
        <v>80</v>
      </c>
    </row>
    <row r="6" spans="1:9" ht="30" customHeight="1" x14ac:dyDescent="0.3">
      <c r="A6" s="7" t="s">
        <v>163</v>
      </c>
      <c r="B6" s="7" t="s">
        <v>89</v>
      </c>
      <c r="C6" s="8">
        <v>0</v>
      </c>
      <c r="D6" s="8">
        <v>2038.25</v>
      </c>
      <c r="E6" s="8">
        <v>0</v>
      </c>
      <c r="F6" s="8">
        <v>14.09</v>
      </c>
      <c r="G6" s="8">
        <v>0</v>
      </c>
      <c r="H6" s="8">
        <v>0</v>
      </c>
      <c r="I6" s="9"/>
    </row>
    <row r="7" spans="1:9" ht="30" customHeight="1" x14ac:dyDescent="0.3">
      <c r="A7" s="7" t="s">
        <v>162</v>
      </c>
      <c r="B7" s="7" t="s">
        <v>53</v>
      </c>
      <c r="C7" s="8">
        <v>0</v>
      </c>
      <c r="D7" s="8">
        <v>731.99</v>
      </c>
      <c r="E7" s="8">
        <v>0</v>
      </c>
      <c r="F7" s="8">
        <v>10.61</v>
      </c>
      <c r="G7" s="8">
        <v>0</v>
      </c>
      <c r="H7" s="8">
        <v>0</v>
      </c>
      <c r="I7" s="8">
        <v>160</v>
      </c>
    </row>
    <row r="8" spans="1:9" ht="30" customHeight="1" x14ac:dyDescent="0.3">
      <c r="A8" s="7" t="s">
        <v>168</v>
      </c>
      <c r="B8" s="7" t="s">
        <v>67</v>
      </c>
      <c r="C8" s="8">
        <v>0</v>
      </c>
      <c r="D8" s="8">
        <v>336.47</v>
      </c>
      <c r="E8" s="8">
        <v>0</v>
      </c>
      <c r="F8" s="8">
        <v>2088.41</v>
      </c>
      <c r="G8" s="8">
        <v>0</v>
      </c>
      <c r="H8" s="8">
        <v>0</v>
      </c>
      <c r="I8" s="9"/>
    </row>
    <row r="9" spans="1:9" ht="30" customHeight="1" x14ac:dyDescent="0.3">
      <c r="A9" s="7" t="s">
        <v>165</v>
      </c>
      <c r="B9" s="7" t="s">
        <v>95</v>
      </c>
      <c r="C9" s="8">
        <v>0</v>
      </c>
      <c r="D9" s="8">
        <v>50</v>
      </c>
      <c r="E9" s="8">
        <v>0</v>
      </c>
      <c r="F9" s="8">
        <v>0</v>
      </c>
      <c r="G9" s="8">
        <v>0</v>
      </c>
      <c r="H9" s="8">
        <v>0</v>
      </c>
      <c r="I9" s="9"/>
    </row>
    <row r="10" spans="1:9" ht="30" customHeight="1" x14ac:dyDescent="0.3">
      <c r="A10" s="7" t="s">
        <v>156</v>
      </c>
      <c r="B10" s="7" t="s">
        <v>157</v>
      </c>
      <c r="C10" s="8">
        <v>0</v>
      </c>
      <c r="D10" s="8">
        <v>0</v>
      </c>
      <c r="E10" s="8">
        <v>0</v>
      </c>
      <c r="F10" s="8">
        <v>3.29</v>
      </c>
      <c r="G10" s="8">
        <v>0</v>
      </c>
      <c r="H10" s="8">
        <v>0</v>
      </c>
      <c r="I10" s="9"/>
    </row>
    <row r="11" spans="1:9" ht="30" customHeight="1" x14ac:dyDescent="0.3">
      <c r="A11" s="7" t="s">
        <v>164</v>
      </c>
      <c r="B11" s="7" t="s">
        <v>41</v>
      </c>
      <c r="C11" s="8">
        <v>0</v>
      </c>
      <c r="D11" s="8">
        <v>45</v>
      </c>
      <c r="E11" s="8">
        <v>0</v>
      </c>
      <c r="F11" s="8">
        <v>2</v>
      </c>
      <c r="G11" s="8">
        <v>0</v>
      </c>
      <c r="H11" s="8">
        <v>0</v>
      </c>
      <c r="I11" s="8">
        <v>150</v>
      </c>
    </row>
    <row r="12" spans="1:9" ht="30" customHeight="1" x14ac:dyDescent="0.3">
      <c r="A12" s="7" t="s">
        <v>167</v>
      </c>
      <c r="B12" s="7" t="s">
        <v>43</v>
      </c>
      <c r="C12" s="8">
        <v>0</v>
      </c>
      <c r="D12" s="8">
        <v>45</v>
      </c>
      <c r="E12" s="8">
        <v>0</v>
      </c>
      <c r="F12" s="8">
        <v>0</v>
      </c>
      <c r="G12" s="8">
        <v>0</v>
      </c>
      <c r="H12" s="8">
        <v>0</v>
      </c>
      <c r="I12" s="9"/>
    </row>
    <row r="13" spans="1:9" ht="30" customHeight="1" x14ac:dyDescent="0.3">
      <c r="A13" s="7" t="s">
        <v>160</v>
      </c>
      <c r="B13" s="7" t="s">
        <v>11</v>
      </c>
      <c r="C13" s="8">
        <v>122.96</v>
      </c>
      <c r="D13" s="8">
        <v>800.39</v>
      </c>
      <c r="E13" s="8">
        <v>0</v>
      </c>
      <c r="F13" s="8">
        <v>8.9</v>
      </c>
      <c r="G13" s="8">
        <v>0</v>
      </c>
      <c r="H13" s="8">
        <v>0</v>
      </c>
      <c r="I13" s="8">
        <v>80</v>
      </c>
    </row>
    <row r="14" spans="1:9" ht="30" customHeight="1" x14ac:dyDescent="0.3">
      <c r="A14" s="7" t="s">
        <v>159</v>
      </c>
      <c r="B14" s="7" t="s">
        <v>69</v>
      </c>
      <c r="C14" s="8">
        <v>0</v>
      </c>
      <c r="D14" s="8">
        <v>6662.53</v>
      </c>
      <c r="E14" s="8">
        <v>228</v>
      </c>
      <c r="F14" s="8">
        <v>11.34</v>
      </c>
      <c r="G14" s="8">
        <v>0</v>
      </c>
      <c r="H14" s="8">
        <v>0</v>
      </c>
      <c r="I14" s="8">
        <v>160</v>
      </c>
    </row>
    <row r="15" spans="1:9" ht="30" customHeight="1" x14ac:dyDescent="0.3">
      <c r="A15" s="7" t="s">
        <v>161</v>
      </c>
      <c r="B15" s="7" t="s">
        <v>55</v>
      </c>
      <c r="C15" s="8">
        <v>0</v>
      </c>
      <c r="D15" s="8">
        <v>694.2</v>
      </c>
      <c r="E15" s="8">
        <v>0</v>
      </c>
      <c r="F15" s="8">
        <v>0.47</v>
      </c>
      <c r="G15" s="8">
        <v>0</v>
      </c>
      <c r="H15" s="8">
        <v>0</v>
      </c>
      <c r="I15" s="9"/>
    </row>
    <row r="16" spans="1:9" ht="30" customHeight="1" x14ac:dyDescent="0.3">
      <c r="A16" s="7" t="s">
        <v>158</v>
      </c>
      <c r="B16" s="7" t="s">
        <v>74</v>
      </c>
      <c r="C16" s="8">
        <v>0</v>
      </c>
      <c r="D16" s="8">
        <v>1022.96</v>
      </c>
      <c r="E16" s="8">
        <v>0</v>
      </c>
      <c r="F16" s="8">
        <v>7.2</v>
      </c>
      <c r="G16" s="8">
        <v>0</v>
      </c>
      <c r="H16" s="8">
        <v>0</v>
      </c>
      <c r="I16" s="8">
        <v>197.2</v>
      </c>
    </row>
    <row r="17" spans="1:9" ht="30" customHeight="1" x14ac:dyDescent="0.3">
      <c r="A17" s="7" t="s">
        <v>155</v>
      </c>
      <c r="B17" s="7" t="s">
        <v>108</v>
      </c>
      <c r="C17" s="8">
        <v>0</v>
      </c>
      <c r="D17" s="8">
        <v>2113.56</v>
      </c>
      <c r="E17" s="8">
        <v>114</v>
      </c>
      <c r="F17" s="8">
        <v>151.15</v>
      </c>
      <c r="G17" s="8">
        <v>0</v>
      </c>
      <c r="H17" s="8">
        <v>0</v>
      </c>
      <c r="I17" s="9"/>
    </row>
    <row r="18" spans="1:9" ht="30" customHeight="1" x14ac:dyDescent="0.3">
      <c r="A18" s="7" t="s">
        <v>170</v>
      </c>
      <c r="B18" s="7" t="s">
        <v>171</v>
      </c>
      <c r="C18" s="8">
        <v>0</v>
      </c>
      <c r="D18" s="8">
        <v>0</v>
      </c>
      <c r="E18" s="8">
        <v>0</v>
      </c>
      <c r="F18" s="8">
        <v>1.42</v>
      </c>
      <c r="G18" s="8">
        <v>0</v>
      </c>
      <c r="H18" s="8">
        <v>0</v>
      </c>
      <c r="I18" s="8">
        <v>80</v>
      </c>
    </row>
    <row r="19" spans="1:9" ht="30" customHeight="1" x14ac:dyDescent="0.3">
      <c r="A19" s="7" t="s">
        <v>153</v>
      </c>
      <c r="B19" s="7" t="s">
        <v>50</v>
      </c>
      <c r="C19" s="8">
        <v>0</v>
      </c>
      <c r="D19" s="8">
        <v>4347.63</v>
      </c>
      <c r="E19" s="8">
        <v>0</v>
      </c>
      <c r="F19" s="8">
        <v>0</v>
      </c>
      <c r="G19" s="8">
        <v>0</v>
      </c>
      <c r="H19" s="8">
        <v>0</v>
      </c>
      <c r="I19" s="8">
        <v>131325.4</v>
      </c>
    </row>
  </sheetData>
  <sortState ref="A3:I19">
    <sortCondition ref="B3"/>
  </sortState>
  <mergeCells count="1">
    <mergeCell ref="A1:I1"/>
  </mergeCells>
  <pageMargins left="0.75" right="0.75" top="0.75" bottom="0.5" header="0.5" footer="0.75"/>
  <pageSetup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"/>
  <sheetViews>
    <sheetView workbookViewId="0"/>
  </sheetViews>
  <sheetFormatPr defaultRowHeight="14.4" x14ac:dyDescent="0.3"/>
  <cols>
    <col min="1" max="18" width="12.6640625" customWidth="1"/>
  </cols>
  <sheetData>
    <row r="2" spans="1:8" ht="17.399999999999999" x14ac:dyDescent="0.3">
      <c r="A2" s="13" t="s">
        <v>0</v>
      </c>
      <c r="B2" s="14"/>
      <c r="C2" s="14"/>
      <c r="D2" s="14"/>
      <c r="E2" s="14"/>
      <c r="F2" s="14"/>
      <c r="G2" s="14"/>
      <c r="H2" s="14"/>
    </row>
    <row r="3" spans="1:8" ht="41.4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x14ac:dyDescent="0.3">
      <c r="A4" s="2">
        <v>43383</v>
      </c>
      <c r="B4" t="s">
        <v>9</v>
      </c>
      <c r="C4" t="s">
        <v>10</v>
      </c>
      <c r="D4">
        <v>408</v>
      </c>
      <c r="E4" t="s">
        <v>11</v>
      </c>
      <c r="F4">
        <v>9000</v>
      </c>
      <c r="G4">
        <v>10.039999999999999</v>
      </c>
    </row>
    <row r="5" spans="1:8" x14ac:dyDescent="0.3">
      <c r="A5" s="2">
        <v>43383</v>
      </c>
      <c r="B5" t="s">
        <v>12</v>
      </c>
      <c r="C5" t="s">
        <v>10</v>
      </c>
      <c r="D5">
        <v>408</v>
      </c>
      <c r="E5" t="s">
        <v>11</v>
      </c>
      <c r="F5">
        <v>9000</v>
      </c>
      <c r="G5">
        <v>41.85</v>
      </c>
    </row>
    <row r="6" spans="1:8" x14ac:dyDescent="0.3">
      <c r="A6" s="2">
        <v>43383</v>
      </c>
      <c r="B6" t="s">
        <v>13</v>
      </c>
      <c r="C6" t="s">
        <v>14</v>
      </c>
      <c r="D6">
        <v>408</v>
      </c>
      <c r="E6" t="s">
        <v>11</v>
      </c>
      <c r="F6">
        <v>9000</v>
      </c>
      <c r="G6">
        <v>71.069999999999993</v>
      </c>
    </row>
  </sheetData>
  <mergeCells count="1">
    <mergeCell ref="A2:H2"/>
  </mergeCells>
  <pageMargins left="0.75" right="0.75" top="0.75" bottom="0.5" header="0.5" footer="0.75"/>
  <pageSetup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8"/>
  <sheetViews>
    <sheetView topLeftCell="A55" workbookViewId="0">
      <selection activeCell="C45" sqref="C45"/>
    </sheetView>
  </sheetViews>
  <sheetFormatPr defaultRowHeight="14.4" x14ac:dyDescent="0.3"/>
  <cols>
    <col min="1" max="2" width="12.6640625" customWidth="1"/>
    <col min="3" max="3" width="45" customWidth="1"/>
    <col min="4" max="4" width="10" customWidth="1"/>
    <col min="5" max="5" width="9.88671875" customWidth="1"/>
    <col min="6" max="6" width="8.33203125" customWidth="1"/>
    <col min="7" max="18" width="12.6640625" customWidth="1"/>
  </cols>
  <sheetData>
    <row r="2" spans="1:8" ht="17.399999999999999" x14ac:dyDescent="0.3">
      <c r="A2" s="13" t="s">
        <v>15</v>
      </c>
      <c r="B2" s="14"/>
      <c r="C2" s="14"/>
      <c r="D2" s="14"/>
      <c r="E2" s="14"/>
      <c r="F2" s="14"/>
      <c r="G2" s="14"/>
      <c r="H2" s="14"/>
    </row>
    <row r="3" spans="1:8" ht="27.6" x14ac:dyDescent="0.3">
      <c r="A3" s="1" t="s">
        <v>16</v>
      </c>
      <c r="B3" s="1" t="s">
        <v>17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x14ac:dyDescent="0.3">
      <c r="A4" s="2">
        <v>43374</v>
      </c>
      <c r="B4" t="s">
        <v>18</v>
      </c>
      <c r="C4" t="s">
        <v>19</v>
      </c>
      <c r="D4">
        <v>408</v>
      </c>
      <c r="E4">
        <v>25</v>
      </c>
      <c r="F4">
        <v>250</v>
      </c>
      <c r="G4">
        <v>5569.74</v>
      </c>
    </row>
    <row r="5" spans="1:8" x14ac:dyDescent="0.3">
      <c r="A5" s="2">
        <v>43374</v>
      </c>
      <c r="B5" t="s">
        <v>20</v>
      </c>
      <c r="C5" t="s">
        <v>21</v>
      </c>
      <c r="D5">
        <v>408</v>
      </c>
      <c r="E5">
        <v>25</v>
      </c>
      <c r="F5">
        <v>250</v>
      </c>
      <c r="G5">
        <v>214.5</v>
      </c>
    </row>
    <row r="6" spans="1:8" x14ac:dyDescent="0.3">
      <c r="A6" s="2">
        <v>43374</v>
      </c>
      <c r="B6" t="s">
        <v>27</v>
      </c>
      <c r="C6" t="s">
        <v>28</v>
      </c>
      <c r="D6">
        <v>408</v>
      </c>
      <c r="E6">
        <v>25</v>
      </c>
      <c r="F6">
        <v>250</v>
      </c>
      <c r="G6">
        <v>378</v>
      </c>
    </row>
    <row r="7" spans="1:8" x14ac:dyDescent="0.3">
      <c r="A7" s="2">
        <v>43375</v>
      </c>
      <c r="B7" t="s">
        <v>29</v>
      </c>
      <c r="C7" t="s">
        <v>30</v>
      </c>
      <c r="D7">
        <v>408</v>
      </c>
      <c r="E7">
        <v>25</v>
      </c>
      <c r="F7">
        <v>250</v>
      </c>
      <c r="G7">
        <v>1.99</v>
      </c>
    </row>
    <row r="8" spans="1:8" x14ac:dyDescent="0.3">
      <c r="A8" s="2">
        <v>43376</v>
      </c>
      <c r="B8" t="s">
        <v>33</v>
      </c>
      <c r="C8" t="s">
        <v>34</v>
      </c>
      <c r="D8">
        <v>702</v>
      </c>
      <c r="E8">
        <v>25</v>
      </c>
      <c r="F8">
        <v>250</v>
      </c>
      <c r="G8">
        <v>135.36000000000001</v>
      </c>
    </row>
    <row r="9" spans="1:8" x14ac:dyDescent="0.3">
      <c r="A9" s="2">
        <v>43376</v>
      </c>
      <c r="B9" t="s">
        <v>35</v>
      </c>
      <c r="C9" t="s">
        <v>36</v>
      </c>
      <c r="D9">
        <v>408</v>
      </c>
      <c r="E9">
        <v>25</v>
      </c>
      <c r="F9">
        <v>250</v>
      </c>
      <c r="G9">
        <v>25.94</v>
      </c>
    </row>
    <row r="10" spans="1:8" x14ac:dyDescent="0.3">
      <c r="A10" s="2">
        <v>43377</v>
      </c>
      <c r="B10" t="s">
        <v>37</v>
      </c>
      <c r="C10" t="s">
        <v>38</v>
      </c>
      <c r="D10">
        <v>408</v>
      </c>
      <c r="E10">
        <v>25</v>
      </c>
      <c r="F10">
        <v>250</v>
      </c>
      <c r="G10">
        <v>8964.5</v>
      </c>
    </row>
    <row r="11" spans="1:8" x14ac:dyDescent="0.3">
      <c r="A11" s="2">
        <v>43382</v>
      </c>
      <c r="B11" t="s">
        <v>56</v>
      </c>
      <c r="C11" t="s">
        <v>57</v>
      </c>
      <c r="D11">
        <v>408</v>
      </c>
      <c r="E11">
        <v>25</v>
      </c>
      <c r="F11">
        <v>250</v>
      </c>
      <c r="G11">
        <v>31.98</v>
      </c>
    </row>
    <row r="12" spans="1:8" x14ac:dyDescent="0.3">
      <c r="A12" s="2">
        <v>43385</v>
      </c>
      <c r="B12" t="s">
        <v>64</v>
      </c>
      <c r="C12" t="s">
        <v>182</v>
      </c>
      <c r="D12">
        <v>408</v>
      </c>
      <c r="E12">
        <v>25</v>
      </c>
      <c r="F12">
        <v>250</v>
      </c>
      <c r="G12">
        <v>1199</v>
      </c>
    </row>
    <row r="13" spans="1:8" x14ac:dyDescent="0.3">
      <c r="A13" s="2">
        <v>43385</v>
      </c>
      <c r="B13" t="s">
        <v>70</v>
      </c>
      <c r="C13" t="s">
        <v>71</v>
      </c>
      <c r="D13">
        <v>408</v>
      </c>
      <c r="E13">
        <v>25</v>
      </c>
      <c r="F13">
        <v>250</v>
      </c>
      <c r="G13">
        <v>600</v>
      </c>
    </row>
    <row r="14" spans="1:8" x14ac:dyDescent="0.3">
      <c r="A14" s="2">
        <v>43389</v>
      </c>
      <c r="B14" t="s">
        <v>20</v>
      </c>
      <c r="C14" t="s">
        <v>21</v>
      </c>
      <c r="D14">
        <v>408</v>
      </c>
      <c r="E14">
        <v>25</v>
      </c>
      <c r="F14">
        <v>250</v>
      </c>
      <c r="G14">
        <v>214.5</v>
      </c>
    </row>
    <row r="15" spans="1:8" x14ac:dyDescent="0.3">
      <c r="A15" s="2">
        <v>43389</v>
      </c>
      <c r="B15" t="s">
        <v>85</v>
      </c>
      <c r="C15" t="s">
        <v>86</v>
      </c>
      <c r="D15">
        <v>408</v>
      </c>
      <c r="E15">
        <v>25</v>
      </c>
      <c r="F15">
        <v>250</v>
      </c>
      <c r="G15">
        <v>2795.32</v>
      </c>
    </row>
    <row r="16" spans="1:8" x14ac:dyDescent="0.3">
      <c r="A16" s="2">
        <v>43395</v>
      </c>
      <c r="B16" t="s">
        <v>98</v>
      </c>
      <c r="C16" t="s">
        <v>99</v>
      </c>
      <c r="D16">
        <v>408</v>
      </c>
      <c r="E16">
        <v>25</v>
      </c>
      <c r="F16">
        <v>250</v>
      </c>
      <c r="G16">
        <v>950</v>
      </c>
    </row>
    <row r="17" spans="1:7" x14ac:dyDescent="0.3">
      <c r="A17" s="2">
        <v>43395</v>
      </c>
      <c r="B17" t="s">
        <v>33</v>
      </c>
      <c r="C17" t="s">
        <v>34</v>
      </c>
      <c r="D17">
        <v>702</v>
      </c>
      <c r="E17">
        <v>25</v>
      </c>
      <c r="F17">
        <v>250</v>
      </c>
      <c r="G17">
        <v>99.75</v>
      </c>
    </row>
    <row r="18" spans="1:7" x14ac:dyDescent="0.3">
      <c r="A18" s="2">
        <v>43395</v>
      </c>
      <c r="B18" t="s">
        <v>33</v>
      </c>
      <c r="C18" t="s">
        <v>34</v>
      </c>
      <c r="D18">
        <v>702</v>
      </c>
      <c r="E18">
        <v>25</v>
      </c>
      <c r="F18">
        <v>250</v>
      </c>
      <c r="G18">
        <v>99.75</v>
      </c>
    </row>
    <row r="19" spans="1:7" x14ac:dyDescent="0.3">
      <c r="A19" s="2">
        <v>43395</v>
      </c>
      <c r="B19" t="s">
        <v>33</v>
      </c>
      <c r="C19" t="s">
        <v>34</v>
      </c>
      <c r="D19">
        <v>702</v>
      </c>
      <c r="E19">
        <v>25</v>
      </c>
      <c r="F19">
        <v>250</v>
      </c>
      <c r="G19">
        <v>99.75</v>
      </c>
    </row>
    <row r="20" spans="1:7" x14ac:dyDescent="0.3">
      <c r="A20" s="2">
        <v>43395</v>
      </c>
      <c r="B20" t="s">
        <v>33</v>
      </c>
      <c r="C20" t="s">
        <v>34</v>
      </c>
      <c r="D20">
        <v>702</v>
      </c>
      <c r="E20">
        <v>25</v>
      </c>
      <c r="F20">
        <v>250</v>
      </c>
      <c r="G20">
        <v>99.75</v>
      </c>
    </row>
    <row r="21" spans="1:7" x14ac:dyDescent="0.3">
      <c r="A21" s="2">
        <v>43398</v>
      </c>
      <c r="B21" t="s">
        <v>35</v>
      </c>
      <c r="C21" t="s">
        <v>116</v>
      </c>
      <c r="D21">
        <v>408</v>
      </c>
      <c r="E21">
        <v>25</v>
      </c>
      <c r="F21">
        <v>250</v>
      </c>
      <c r="G21">
        <v>8.69</v>
      </c>
    </row>
    <row r="22" spans="1:7" x14ac:dyDescent="0.3">
      <c r="A22" s="2">
        <v>43399</v>
      </c>
      <c r="B22" t="s">
        <v>117</v>
      </c>
      <c r="C22" t="s">
        <v>118</v>
      </c>
      <c r="D22">
        <v>408</v>
      </c>
      <c r="E22">
        <v>25</v>
      </c>
      <c r="F22">
        <v>250</v>
      </c>
      <c r="G22">
        <v>20</v>
      </c>
    </row>
    <row r="23" spans="1:7" x14ac:dyDescent="0.3">
      <c r="A23" s="2">
        <v>43402</v>
      </c>
      <c r="B23" t="s">
        <v>98</v>
      </c>
      <c r="C23" t="s">
        <v>119</v>
      </c>
      <c r="D23">
        <v>408</v>
      </c>
      <c r="E23">
        <v>25</v>
      </c>
      <c r="F23">
        <v>250</v>
      </c>
      <c r="G23">
        <v>380</v>
      </c>
    </row>
    <row r="24" spans="1:7" x14ac:dyDescent="0.3">
      <c r="A24" s="2">
        <v>43402</v>
      </c>
      <c r="B24" t="s">
        <v>39</v>
      </c>
      <c r="C24" t="s">
        <v>120</v>
      </c>
      <c r="D24">
        <v>408</v>
      </c>
      <c r="E24">
        <v>25</v>
      </c>
      <c r="F24">
        <v>250</v>
      </c>
      <c r="G24">
        <v>50</v>
      </c>
    </row>
    <row r="25" spans="1:7" x14ac:dyDescent="0.3">
      <c r="A25" s="2">
        <v>43402</v>
      </c>
      <c r="B25" t="s">
        <v>121</v>
      </c>
      <c r="C25" t="s">
        <v>122</v>
      </c>
      <c r="D25">
        <v>408</v>
      </c>
      <c r="E25">
        <v>25</v>
      </c>
      <c r="F25">
        <v>250</v>
      </c>
      <c r="G25">
        <v>225.5</v>
      </c>
    </row>
    <row r="26" spans="1:7" x14ac:dyDescent="0.3">
      <c r="A26" s="2">
        <v>43403</v>
      </c>
      <c r="B26" t="s">
        <v>129</v>
      </c>
      <c r="C26" t="s">
        <v>183</v>
      </c>
      <c r="D26">
        <v>408</v>
      </c>
      <c r="E26">
        <v>25</v>
      </c>
      <c r="F26">
        <v>250</v>
      </c>
      <c r="G26">
        <v>1395</v>
      </c>
    </row>
    <row r="27" spans="1:7" x14ac:dyDescent="0.3">
      <c r="A27" s="2">
        <v>43403</v>
      </c>
      <c r="B27" t="s">
        <v>130</v>
      </c>
      <c r="C27" t="s">
        <v>131</v>
      </c>
      <c r="D27">
        <v>408</v>
      </c>
      <c r="E27">
        <v>25</v>
      </c>
      <c r="F27">
        <v>250</v>
      </c>
      <c r="G27">
        <v>5000</v>
      </c>
    </row>
    <row r="28" spans="1:7" x14ac:dyDescent="0.3">
      <c r="A28" s="2">
        <v>43404</v>
      </c>
      <c r="B28" t="s">
        <v>64</v>
      </c>
      <c r="C28" t="s">
        <v>182</v>
      </c>
      <c r="D28">
        <v>408</v>
      </c>
      <c r="E28">
        <v>25</v>
      </c>
      <c r="F28">
        <v>250</v>
      </c>
      <c r="G28">
        <v>1699</v>
      </c>
    </row>
    <row r="29" spans="1:7" x14ac:dyDescent="0.3">
      <c r="A29" s="2">
        <v>43404</v>
      </c>
      <c r="B29" t="s">
        <v>64</v>
      </c>
      <c r="C29" t="s">
        <v>182</v>
      </c>
      <c r="D29">
        <v>408</v>
      </c>
      <c r="E29">
        <v>25</v>
      </c>
      <c r="F29">
        <v>250</v>
      </c>
      <c r="G29">
        <v>-1199</v>
      </c>
    </row>
    <row r="30" spans="1:7" x14ac:dyDescent="0.3">
      <c r="A30" s="2">
        <v>43374</v>
      </c>
      <c r="B30" t="s">
        <v>25</v>
      </c>
      <c r="C30" t="s">
        <v>26</v>
      </c>
      <c r="D30">
        <v>408</v>
      </c>
      <c r="E30">
        <v>27</v>
      </c>
      <c r="F30">
        <v>270</v>
      </c>
      <c r="G30">
        <v>584.4</v>
      </c>
    </row>
    <row r="31" spans="1:7" x14ac:dyDescent="0.3">
      <c r="A31" s="2">
        <v>43392</v>
      </c>
      <c r="B31" t="s">
        <v>90</v>
      </c>
      <c r="C31" t="s">
        <v>91</v>
      </c>
      <c r="D31">
        <v>408</v>
      </c>
      <c r="E31">
        <v>27</v>
      </c>
      <c r="F31">
        <v>270</v>
      </c>
      <c r="G31">
        <v>445.25</v>
      </c>
    </row>
    <row r="32" spans="1:7" x14ac:dyDescent="0.3">
      <c r="A32" s="2">
        <v>43392</v>
      </c>
      <c r="B32" t="s">
        <v>90</v>
      </c>
      <c r="C32" t="s">
        <v>92</v>
      </c>
      <c r="D32">
        <v>408</v>
      </c>
      <c r="E32">
        <v>27</v>
      </c>
      <c r="F32">
        <v>270</v>
      </c>
      <c r="G32">
        <v>445.25</v>
      </c>
    </row>
    <row r="33" spans="1:7" x14ac:dyDescent="0.3">
      <c r="A33" s="2">
        <v>43374</v>
      </c>
      <c r="B33" t="s">
        <v>22</v>
      </c>
      <c r="C33" t="s">
        <v>23</v>
      </c>
      <c r="D33">
        <v>408</v>
      </c>
      <c r="E33" t="s">
        <v>24</v>
      </c>
      <c r="F33">
        <v>1000</v>
      </c>
      <c r="G33">
        <v>5.25</v>
      </c>
    </row>
    <row r="34" spans="1:7" x14ac:dyDescent="0.3">
      <c r="A34" s="2">
        <v>43375</v>
      </c>
      <c r="B34" t="s">
        <v>31</v>
      </c>
      <c r="C34" t="s">
        <v>32</v>
      </c>
      <c r="D34">
        <v>408</v>
      </c>
      <c r="E34" t="s">
        <v>24</v>
      </c>
      <c r="F34">
        <v>1000</v>
      </c>
      <c r="G34">
        <v>299</v>
      </c>
    </row>
    <row r="35" spans="1:7" x14ac:dyDescent="0.3">
      <c r="A35" s="2">
        <v>43381</v>
      </c>
      <c r="B35" t="s">
        <v>46</v>
      </c>
      <c r="C35" t="s">
        <v>47</v>
      </c>
      <c r="D35">
        <v>408</v>
      </c>
      <c r="E35" t="s">
        <v>24</v>
      </c>
      <c r="F35">
        <v>1000</v>
      </c>
      <c r="G35">
        <v>3.17</v>
      </c>
    </row>
    <row r="36" spans="1:7" x14ac:dyDescent="0.3">
      <c r="A36" s="2">
        <v>43385</v>
      </c>
      <c r="B36" t="s">
        <v>61</v>
      </c>
      <c r="C36" t="s">
        <v>62</v>
      </c>
      <c r="D36">
        <v>408</v>
      </c>
      <c r="E36" t="s">
        <v>24</v>
      </c>
      <c r="F36">
        <v>1000</v>
      </c>
      <c r="G36">
        <v>46.58</v>
      </c>
    </row>
    <row r="37" spans="1:7" x14ac:dyDescent="0.3">
      <c r="A37" s="2">
        <v>43403</v>
      </c>
      <c r="B37" t="s">
        <v>125</v>
      </c>
      <c r="C37" t="s">
        <v>126</v>
      </c>
      <c r="D37">
        <v>408</v>
      </c>
      <c r="E37" t="s">
        <v>24</v>
      </c>
      <c r="F37">
        <v>1000</v>
      </c>
      <c r="G37">
        <v>760</v>
      </c>
    </row>
    <row r="38" spans="1:7" x14ac:dyDescent="0.3">
      <c r="A38" s="2">
        <v>43403</v>
      </c>
      <c r="B38" t="s">
        <v>132</v>
      </c>
      <c r="C38" t="s">
        <v>133</v>
      </c>
      <c r="D38">
        <v>408</v>
      </c>
      <c r="E38" t="s">
        <v>24</v>
      </c>
      <c r="F38">
        <v>1000</v>
      </c>
      <c r="G38">
        <v>37.1</v>
      </c>
    </row>
    <row r="39" spans="1:7" x14ac:dyDescent="0.3">
      <c r="A39" s="2">
        <v>43404</v>
      </c>
      <c r="B39" t="s">
        <v>136</v>
      </c>
      <c r="C39" t="s">
        <v>137</v>
      </c>
      <c r="D39">
        <v>408</v>
      </c>
      <c r="E39" t="s">
        <v>24</v>
      </c>
      <c r="F39">
        <v>1000</v>
      </c>
      <c r="G39">
        <v>12.95</v>
      </c>
    </row>
    <row r="40" spans="1:7" x14ac:dyDescent="0.3">
      <c r="A40" s="2">
        <v>43390</v>
      </c>
      <c r="B40" t="s">
        <v>87</v>
      </c>
      <c r="C40" t="s">
        <v>88</v>
      </c>
      <c r="D40">
        <v>408</v>
      </c>
      <c r="E40" t="s">
        <v>89</v>
      </c>
      <c r="F40">
        <v>2000</v>
      </c>
      <c r="G40">
        <v>1412.91</v>
      </c>
    </row>
    <row r="41" spans="1:7" x14ac:dyDescent="0.3">
      <c r="A41" s="2">
        <v>43397</v>
      </c>
      <c r="B41" t="s">
        <v>113</v>
      </c>
      <c r="C41" t="s">
        <v>114</v>
      </c>
      <c r="D41">
        <v>408</v>
      </c>
      <c r="E41" t="s">
        <v>89</v>
      </c>
      <c r="F41">
        <v>2000</v>
      </c>
      <c r="G41">
        <v>625.34</v>
      </c>
    </row>
    <row r="42" spans="1:7" x14ac:dyDescent="0.3">
      <c r="A42" s="2">
        <v>43381</v>
      </c>
      <c r="B42" t="s">
        <v>51</v>
      </c>
      <c r="C42" t="s">
        <v>52</v>
      </c>
      <c r="D42">
        <v>408</v>
      </c>
      <c r="E42" t="s">
        <v>53</v>
      </c>
      <c r="F42">
        <v>3000</v>
      </c>
      <c r="G42">
        <v>44.52</v>
      </c>
    </row>
    <row r="43" spans="1:7" x14ac:dyDescent="0.3">
      <c r="A43" s="2">
        <v>43385</v>
      </c>
      <c r="B43" t="s">
        <v>58</v>
      </c>
      <c r="C43" t="s">
        <v>59</v>
      </c>
      <c r="D43">
        <v>408</v>
      </c>
      <c r="E43" t="s">
        <v>53</v>
      </c>
      <c r="F43">
        <v>3000</v>
      </c>
      <c r="G43">
        <v>95</v>
      </c>
    </row>
    <row r="44" spans="1:7" x14ac:dyDescent="0.3">
      <c r="A44" s="2">
        <v>43385</v>
      </c>
      <c r="B44" t="s">
        <v>63</v>
      </c>
      <c r="C44" t="s">
        <v>188</v>
      </c>
      <c r="D44">
        <v>408</v>
      </c>
      <c r="E44" t="s">
        <v>53</v>
      </c>
      <c r="F44">
        <v>3000</v>
      </c>
      <c r="G44">
        <v>233.19</v>
      </c>
    </row>
    <row r="45" spans="1:7" x14ac:dyDescent="0.3">
      <c r="A45" s="2">
        <v>43389</v>
      </c>
      <c r="B45" t="s">
        <v>81</v>
      </c>
      <c r="C45" t="s">
        <v>52</v>
      </c>
      <c r="D45">
        <v>408</v>
      </c>
      <c r="E45" t="s">
        <v>53</v>
      </c>
      <c r="F45">
        <v>3000</v>
      </c>
      <c r="G45">
        <v>41.23</v>
      </c>
    </row>
    <row r="46" spans="1:7" x14ac:dyDescent="0.3">
      <c r="A46" s="2">
        <v>43393</v>
      </c>
      <c r="B46" t="s">
        <v>46</v>
      </c>
      <c r="C46" t="s">
        <v>93</v>
      </c>
      <c r="D46">
        <v>408</v>
      </c>
      <c r="E46" t="s">
        <v>53</v>
      </c>
      <c r="F46">
        <v>3000</v>
      </c>
      <c r="G46">
        <v>1.05</v>
      </c>
    </row>
    <row r="47" spans="1:7" x14ac:dyDescent="0.3">
      <c r="A47" s="2">
        <v>43395</v>
      </c>
      <c r="B47" t="s">
        <v>100</v>
      </c>
      <c r="C47" t="s">
        <v>101</v>
      </c>
      <c r="D47">
        <v>408</v>
      </c>
      <c r="E47" t="s">
        <v>53</v>
      </c>
      <c r="F47">
        <v>3000</v>
      </c>
      <c r="G47">
        <v>317</v>
      </c>
    </row>
    <row r="48" spans="1:7" x14ac:dyDescent="0.3">
      <c r="A48" s="2">
        <v>43385</v>
      </c>
      <c r="B48" t="s">
        <v>65</v>
      </c>
      <c r="C48" t="s">
        <v>66</v>
      </c>
      <c r="D48">
        <v>408</v>
      </c>
      <c r="E48" t="s">
        <v>67</v>
      </c>
      <c r="F48">
        <v>4000</v>
      </c>
      <c r="G48">
        <v>113</v>
      </c>
    </row>
    <row r="49" spans="1:7" s="5" customFormat="1" x14ac:dyDescent="0.3">
      <c r="A49" s="2">
        <v>43396</v>
      </c>
      <c r="B49" s="5" t="s">
        <v>81</v>
      </c>
      <c r="C49" s="5" t="s">
        <v>187</v>
      </c>
      <c r="D49" s="5">
        <v>408</v>
      </c>
      <c r="E49" s="5" t="s">
        <v>67</v>
      </c>
      <c r="F49" s="5">
        <v>4000</v>
      </c>
      <c r="G49" s="5">
        <v>34.97</v>
      </c>
    </row>
    <row r="50" spans="1:7" x14ac:dyDescent="0.3">
      <c r="A50" s="2">
        <v>43398</v>
      </c>
      <c r="B50" t="s">
        <v>39</v>
      </c>
      <c r="C50" t="s">
        <v>115</v>
      </c>
      <c r="D50">
        <v>408</v>
      </c>
      <c r="E50" t="s">
        <v>67</v>
      </c>
      <c r="F50">
        <v>4000</v>
      </c>
      <c r="G50">
        <v>150</v>
      </c>
    </row>
    <row r="51" spans="1:7" x14ac:dyDescent="0.3">
      <c r="A51" s="2">
        <v>43404</v>
      </c>
      <c r="B51" t="s">
        <v>134</v>
      </c>
      <c r="C51" t="s">
        <v>135</v>
      </c>
      <c r="D51">
        <v>408</v>
      </c>
      <c r="E51" t="s">
        <v>67</v>
      </c>
      <c r="F51">
        <v>4000</v>
      </c>
      <c r="G51">
        <v>38.5</v>
      </c>
    </row>
    <row r="52" spans="1:7" x14ac:dyDescent="0.3">
      <c r="A52" s="2">
        <v>43394</v>
      </c>
      <c r="B52" t="s">
        <v>39</v>
      </c>
      <c r="C52" t="s">
        <v>94</v>
      </c>
      <c r="D52">
        <v>408</v>
      </c>
      <c r="E52" t="s">
        <v>95</v>
      </c>
      <c r="F52">
        <v>5000</v>
      </c>
      <c r="G52">
        <v>50</v>
      </c>
    </row>
    <row r="53" spans="1:7" x14ac:dyDescent="0.3">
      <c r="A53" s="2">
        <v>43377</v>
      </c>
      <c r="B53" t="s">
        <v>39</v>
      </c>
      <c r="C53" t="s">
        <v>40</v>
      </c>
      <c r="D53">
        <v>408</v>
      </c>
      <c r="E53" t="s">
        <v>41</v>
      </c>
      <c r="F53">
        <v>7000</v>
      </c>
      <c r="G53">
        <v>45</v>
      </c>
    </row>
    <row r="54" spans="1:7" x14ac:dyDescent="0.3">
      <c r="A54" s="2">
        <v>43379</v>
      </c>
      <c r="B54" t="s">
        <v>39</v>
      </c>
      <c r="C54" t="s">
        <v>42</v>
      </c>
      <c r="D54">
        <v>408</v>
      </c>
      <c r="E54" t="s">
        <v>43</v>
      </c>
      <c r="F54">
        <v>8000</v>
      </c>
      <c r="G54">
        <v>45</v>
      </c>
    </row>
    <row r="55" spans="1:7" x14ac:dyDescent="0.3">
      <c r="A55" s="2">
        <v>43379</v>
      </c>
      <c r="B55" t="s">
        <v>44</v>
      </c>
      <c r="C55" t="s">
        <v>45</v>
      </c>
      <c r="D55">
        <v>408</v>
      </c>
      <c r="E55" t="s">
        <v>11</v>
      </c>
      <c r="F55">
        <v>9000</v>
      </c>
      <c r="G55">
        <v>225</v>
      </c>
    </row>
    <row r="56" spans="1:7" x14ac:dyDescent="0.3">
      <c r="A56" s="2">
        <v>43385</v>
      </c>
      <c r="B56" t="s">
        <v>56</v>
      </c>
      <c r="C56" t="s">
        <v>60</v>
      </c>
      <c r="D56">
        <v>408</v>
      </c>
      <c r="E56" t="s">
        <v>11</v>
      </c>
      <c r="F56">
        <v>9000</v>
      </c>
      <c r="G56">
        <v>11.98</v>
      </c>
    </row>
    <row r="57" spans="1:7" x14ac:dyDescent="0.3">
      <c r="A57" s="2">
        <v>43385</v>
      </c>
      <c r="B57" t="s">
        <v>56</v>
      </c>
      <c r="C57" t="s">
        <v>72</v>
      </c>
      <c r="D57">
        <v>408</v>
      </c>
      <c r="E57" t="s">
        <v>11</v>
      </c>
      <c r="F57">
        <v>9000</v>
      </c>
      <c r="G57">
        <v>41.22</v>
      </c>
    </row>
    <row r="58" spans="1:7" x14ac:dyDescent="0.3">
      <c r="A58" s="2">
        <v>43389</v>
      </c>
      <c r="B58" t="s">
        <v>56</v>
      </c>
      <c r="C58" t="s">
        <v>78</v>
      </c>
      <c r="D58">
        <v>408</v>
      </c>
      <c r="E58" t="s">
        <v>11</v>
      </c>
      <c r="F58">
        <v>9000</v>
      </c>
      <c r="G58">
        <v>-15.25</v>
      </c>
    </row>
    <row r="59" spans="1:7" x14ac:dyDescent="0.3">
      <c r="A59" s="2">
        <v>43396</v>
      </c>
      <c r="B59" t="s">
        <v>56</v>
      </c>
      <c r="C59" t="s">
        <v>103</v>
      </c>
      <c r="D59">
        <v>408</v>
      </c>
      <c r="E59" t="s">
        <v>11</v>
      </c>
      <c r="F59">
        <v>9000</v>
      </c>
      <c r="G59">
        <v>537.44000000000005</v>
      </c>
    </row>
    <row r="60" spans="1:7" x14ac:dyDescent="0.3">
      <c r="A60" s="2">
        <v>43385</v>
      </c>
      <c r="B60" t="s">
        <v>35</v>
      </c>
      <c r="C60" t="s">
        <v>68</v>
      </c>
      <c r="D60">
        <v>408</v>
      </c>
      <c r="E60" t="s">
        <v>69</v>
      </c>
      <c r="F60">
        <v>10000</v>
      </c>
      <c r="G60">
        <v>86.69</v>
      </c>
    </row>
    <row r="61" spans="1:7" x14ac:dyDescent="0.3">
      <c r="A61" s="2">
        <v>43387</v>
      </c>
      <c r="B61" t="s">
        <v>39</v>
      </c>
      <c r="C61" t="s">
        <v>77</v>
      </c>
      <c r="D61">
        <v>408</v>
      </c>
      <c r="E61" t="s">
        <v>69</v>
      </c>
      <c r="F61">
        <v>10000</v>
      </c>
      <c r="G61">
        <v>150</v>
      </c>
    </row>
    <row r="62" spans="1:7" x14ac:dyDescent="0.3">
      <c r="A62" s="2">
        <v>43389</v>
      </c>
      <c r="B62" t="s">
        <v>79</v>
      </c>
      <c r="C62" t="s">
        <v>80</v>
      </c>
      <c r="D62">
        <v>408</v>
      </c>
      <c r="E62" t="s">
        <v>69</v>
      </c>
      <c r="F62">
        <v>10000</v>
      </c>
      <c r="G62">
        <v>1511.84</v>
      </c>
    </row>
    <row r="63" spans="1:7" x14ac:dyDescent="0.3">
      <c r="A63" s="2">
        <v>43389</v>
      </c>
      <c r="B63" t="s">
        <v>83</v>
      </c>
      <c r="C63" t="s">
        <v>84</v>
      </c>
      <c r="D63">
        <v>408</v>
      </c>
      <c r="E63" t="s">
        <v>69</v>
      </c>
      <c r="F63">
        <v>10000</v>
      </c>
      <c r="G63">
        <v>10</v>
      </c>
    </row>
    <row r="64" spans="1:7" x14ac:dyDescent="0.3">
      <c r="A64" s="2">
        <v>43396</v>
      </c>
      <c r="B64" t="s">
        <v>98</v>
      </c>
      <c r="C64" t="s">
        <v>102</v>
      </c>
      <c r="D64">
        <v>408</v>
      </c>
      <c r="E64" t="s">
        <v>69</v>
      </c>
      <c r="F64">
        <v>10000</v>
      </c>
      <c r="G64">
        <v>4860</v>
      </c>
    </row>
    <row r="65" spans="1:7" x14ac:dyDescent="0.3">
      <c r="A65" s="2">
        <v>43402</v>
      </c>
      <c r="B65" t="s">
        <v>123</v>
      </c>
      <c r="C65" t="s">
        <v>124</v>
      </c>
      <c r="D65">
        <v>408</v>
      </c>
      <c r="E65" t="s">
        <v>69</v>
      </c>
      <c r="F65">
        <v>10000</v>
      </c>
      <c r="G65">
        <v>44</v>
      </c>
    </row>
    <row r="66" spans="1:7" x14ac:dyDescent="0.3">
      <c r="A66" s="2">
        <v>43382</v>
      </c>
      <c r="B66" t="s">
        <v>31</v>
      </c>
      <c r="C66" t="s">
        <v>54</v>
      </c>
      <c r="D66">
        <v>408</v>
      </c>
      <c r="E66" t="s">
        <v>55</v>
      </c>
      <c r="F66">
        <v>11000</v>
      </c>
      <c r="G66">
        <v>694.2</v>
      </c>
    </row>
    <row r="67" spans="1:7" x14ac:dyDescent="0.3">
      <c r="A67" s="2">
        <v>43386</v>
      </c>
      <c r="B67" t="s">
        <v>51</v>
      </c>
      <c r="C67" t="s">
        <v>73</v>
      </c>
      <c r="D67">
        <v>408</v>
      </c>
      <c r="E67" t="s">
        <v>74</v>
      </c>
      <c r="F67">
        <v>12000</v>
      </c>
      <c r="G67">
        <v>18.010000000000002</v>
      </c>
    </row>
    <row r="68" spans="1:7" x14ac:dyDescent="0.3">
      <c r="A68" s="2">
        <v>43389</v>
      </c>
      <c r="B68" t="s">
        <v>35</v>
      </c>
      <c r="C68" t="s">
        <v>82</v>
      </c>
      <c r="D68">
        <v>408</v>
      </c>
      <c r="E68" t="s">
        <v>74</v>
      </c>
      <c r="F68">
        <v>12000</v>
      </c>
      <c r="G68">
        <v>1004.95</v>
      </c>
    </row>
    <row r="69" spans="1:7" x14ac:dyDescent="0.3">
      <c r="A69" s="2">
        <v>43395</v>
      </c>
      <c r="B69" t="s">
        <v>35</v>
      </c>
      <c r="C69" t="s">
        <v>96</v>
      </c>
      <c r="D69">
        <v>408</v>
      </c>
      <c r="E69" t="s">
        <v>74</v>
      </c>
      <c r="F69">
        <v>12000</v>
      </c>
      <c r="G69">
        <v>-713.98</v>
      </c>
    </row>
    <row r="70" spans="1:7" x14ac:dyDescent="0.3">
      <c r="A70" s="2">
        <v>43395</v>
      </c>
      <c r="B70" t="s">
        <v>35</v>
      </c>
      <c r="C70" t="s">
        <v>97</v>
      </c>
      <c r="D70">
        <v>408</v>
      </c>
      <c r="E70" t="s">
        <v>74</v>
      </c>
      <c r="F70">
        <v>12000</v>
      </c>
      <c r="G70">
        <v>713.98</v>
      </c>
    </row>
    <row r="71" spans="1:7" x14ac:dyDescent="0.3">
      <c r="A71" s="2">
        <v>43396</v>
      </c>
      <c r="B71" t="s">
        <v>106</v>
      </c>
      <c r="C71" t="s">
        <v>107</v>
      </c>
      <c r="D71">
        <v>408</v>
      </c>
      <c r="E71" t="s">
        <v>108</v>
      </c>
      <c r="F71">
        <v>13000</v>
      </c>
      <c r="G71">
        <v>845.4</v>
      </c>
    </row>
    <row r="72" spans="1:7" x14ac:dyDescent="0.3">
      <c r="A72" s="2">
        <v>43396</v>
      </c>
      <c r="B72" t="s">
        <v>106</v>
      </c>
      <c r="C72" t="s">
        <v>109</v>
      </c>
      <c r="D72">
        <v>408</v>
      </c>
      <c r="E72" t="s">
        <v>108</v>
      </c>
      <c r="F72">
        <v>13000</v>
      </c>
      <c r="G72">
        <v>389.24</v>
      </c>
    </row>
    <row r="73" spans="1:7" x14ac:dyDescent="0.3">
      <c r="A73" s="2">
        <v>43396</v>
      </c>
      <c r="B73" t="s">
        <v>110</v>
      </c>
      <c r="C73" t="s">
        <v>111</v>
      </c>
      <c r="D73">
        <v>408</v>
      </c>
      <c r="E73" t="s">
        <v>108</v>
      </c>
      <c r="F73">
        <v>13000</v>
      </c>
      <c r="G73">
        <v>380.96</v>
      </c>
    </row>
    <row r="74" spans="1:7" x14ac:dyDescent="0.3">
      <c r="A74" s="2">
        <v>43396</v>
      </c>
      <c r="B74" t="s">
        <v>110</v>
      </c>
      <c r="C74" t="s">
        <v>112</v>
      </c>
      <c r="D74">
        <v>408</v>
      </c>
      <c r="E74" t="s">
        <v>108</v>
      </c>
      <c r="F74">
        <v>13000</v>
      </c>
      <c r="G74">
        <v>497.96</v>
      </c>
    </row>
    <row r="75" spans="1:7" x14ac:dyDescent="0.3">
      <c r="A75" s="2">
        <v>43381</v>
      </c>
      <c r="B75" t="s">
        <v>48</v>
      </c>
      <c r="C75" t="s">
        <v>49</v>
      </c>
      <c r="D75">
        <v>408</v>
      </c>
      <c r="E75" t="s">
        <v>50</v>
      </c>
      <c r="F75">
        <v>31</v>
      </c>
      <c r="G75">
        <v>1457.5</v>
      </c>
    </row>
    <row r="76" spans="1:7" x14ac:dyDescent="0.3">
      <c r="A76" s="2">
        <v>43386</v>
      </c>
      <c r="B76" t="s">
        <v>75</v>
      </c>
      <c r="C76" t="s">
        <v>76</v>
      </c>
      <c r="D76">
        <v>408</v>
      </c>
      <c r="E76" t="s">
        <v>50</v>
      </c>
      <c r="F76">
        <v>31</v>
      </c>
      <c r="G76">
        <v>376.24</v>
      </c>
    </row>
    <row r="77" spans="1:7" x14ac:dyDescent="0.3">
      <c r="A77" s="2">
        <v>43396</v>
      </c>
      <c r="B77" t="s">
        <v>104</v>
      </c>
      <c r="C77" t="s">
        <v>105</v>
      </c>
      <c r="D77">
        <v>408</v>
      </c>
      <c r="E77" t="s">
        <v>50</v>
      </c>
      <c r="F77">
        <v>31</v>
      </c>
      <c r="G77">
        <v>513.89</v>
      </c>
    </row>
    <row r="78" spans="1:7" x14ac:dyDescent="0.3">
      <c r="A78" s="2">
        <v>43403</v>
      </c>
      <c r="B78" t="s">
        <v>127</v>
      </c>
      <c r="C78" t="s">
        <v>128</v>
      </c>
      <c r="D78">
        <v>408</v>
      </c>
      <c r="E78" t="s">
        <v>50</v>
      </c>
      <c r="F78">
        <v>31</v>
      </c>
      <c r="G78">
        <v>2000</v>
      </c>
    </row>
  </sheetData>
  <sortState ref="A4:H78">
    <sortCondition ref="E4"/>
  </sortState>
  <mergeCells count="1">
    <mergeCell ref="A2:H2"/>
  </mergeCells>
  <pageMargins left="0.75" right="0.75" top="0.75" bottom="0.5" header="0.5" footer="0.75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9"/>
  <sheetViews>
    <sheetView workbookViewId="0"/>
  </sheetViews>
  <sheetFormatPr defaultRowHeight="14.4" x14ac:dyDescent="0.3"/>
  <cols>
    <col min="1" max="1" width="12.6640625" customWidth="1"/>
    <col min="2" max="2" width="21.109375" customWidth="1"/>
    <col min="3" max="3" width="33.44140625" customWidth="1"/>
    <col min="4" max="4" width="9.33203125" customWidth="1"/>
    <col min="5" max="5" width="8.88671875" customWidth="1"/>
    <col min="6" max="6" width="9.21875" customWidth="1"/>
    <col min="7" max="18" width="12.6640625" customWidth="1"/>
  </cols>
  <sheetData>
    <row r="2" spans="1:8" ht="17.399999999999999" x14ac:dyDescent="0.3">
      <c r="A2" s="13" t="s">
        <v>138</v>
      </c>
      <c r="B2" s="14"/>
      <c r="C2" s="14"/>
      <c r="D2" s="14"/>
      <c r="E2" s="14"/>
      <c r="F2" s="14"/>
      <c r="G2" s="14"/>
      <c r="H2" s="14"/>
    </row>
    <row r="3" spans="1:8" ht="27.6" x14ac:dyDescent="0.3">
      <c r="A3" s="1" t="s">
        <v>139</v>
      </c>
      <c r="B3" s="1" t="s">
        <v>140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x14ac:dyDescent="0.3">
      <c r="A4" s="2">
        <v>43374</v>
      </c>
      <c r="B4" t="s">
        <v>141</v>
      </c>
      <c r="C4" t="s">
        <v>142</v>
      </c>
      <c r="D4">
        <v>408</v>
      </c>
      <c r="E4">
        <v>25</v>
      </c>
      <c r="F4">
        <v>250</v>
      </c>
      <c r="G4">
        <v>118751.14</v>
      </c>
    </row>
    <row r="5" spans="1:8" x14ac:dyDescent="0.3">
      <c r="A5" s="2">
        <v>43391</v>
      </c>
      <c r="B5" t="s">
        <v>143</v>
      </c>
      <c r="C5" t="s">
        <v>144</v>
      </c>
      <c r="D5">
        <v>408</v>
      </c>
      <c r="E5" t="s">
        <v>69</v>
      </c>
      <c r="F5">
        <v>10000</v>
      </c>
      <c r="G5">
        <v>114</v>
      </c>
    </row>
    <row r="6" spans="1:8" x14ac:dyDescent="0.3">
      <c r="A6" s="2">
        <v>43391</v>
      </c>
      <c r="B6" t="s">
        <v>145</v>
      </c>
      <c r="C6" t="s">
        <v>144</v>
      </c>
      <c r="D6">
        <v>408</v>
      </c>
      <c r="E6" t="s">
        <v>69</v>
      </c>
      <c r="F6">
        <v>10000</v>
      </c>
      <c r="G6">
        <v>114</v>
      </c>
    </row>
    <row r="7" spans="1:8" x14ac:dyDescent="0.3">
      <c r="A7" s="2">
        <v>43396</v>
      </c>
      <c r="B7" t="s">
        <v>146</v>
      </c>
      <c r="C7" t="s">
        <v>144</v>
      </c>
      <c r="D7">
        <v>408</v>
      </c>
      <c r="E7" t="s">
        <v>108</v>
      </c>
      <c r="F7">
        <v>13000</v>
      </c>
      <c r="G7">
        <v>114</v>
      </c>
    </row>
    <row r="8" spans="1:8" x14ac:dyDescent="0.3">
      <c r="A8" s="2">
        <v>43396</v>
      </c>
      <c r="B8" t="s">
        <v>147</v>
      </c>
      <c r="C8" t="s">
        <v>148</v>
      </c>
      <c r="D8">
        <v>702</v>
      </c>
      <c r="E8">
        <v>25</v>
      </c>
      <c r="F8">
        <v>250</v>
      </c>
      <c r="G8">
        <v>534.36</v>
      </c>
    </row>
    <row r="9" spans="1:8" x14ac:dyDescent="0.3">
      <c r="A9" s="2">
        <v>43397</v>
      </c>
      <c r="B9" t="s">
        <v>147</v>
      </c>
      <c r="C9" t="s">
        <v>149</v>
      </c>
      <c r="D9">
        <v>408</v>
      </c>
      <c r="E9">
        <v>25</v>
      </c>
      <c r="F9">
        <v>250</v>
      </c>
      <c r="G9">
        <v>33386.080000000002</v>
      </c>
    </row>
  </sheetData>
  <mergeCells count="1">
    <mergeCell ref="A2:H2"/>
  </mergeCells>
  <pageMargins left="0.75" right="0.75" top="0.75" bottom="0.5" header="0.5" footer="0.75"/>
  <pageSetup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20"/>
  <sheetViews>
    <sheetView workbookViewId="0">
      <selection activeCell="A2" sqref="A2:H2"/>
    </sheetView>
  </sheetViews>
  <sheetFormatPr defaultRowHeight="14.4" x14ac:dyDescent="0.3"/>
  <cols>
    <col min="1" max="1" width="21.33203125" customWidth="1"/>
    <col min="2" max="2" width="19.6640625" customWidth="1"/>
    <col min="3" max="3" width="16.33203125" customWidth="1"/>
    <col min="4" max="4" width="10.44140625" customWidth="1"/>
    <col min="5" max="5" width="9" customWidth="1"/>
    <col min="6" max="18" width="12.6640625" customWidth="1"/>
  </cols>
  <sheetData>
    <row r="2" spans="1:8" ht="17.399999999999999" x14ac:dyDescent="0.3">
      <c r="A2" s="13" t="s">
        <v>185</v>
      </c>
      <c r="B2" s="14"/>
      <c r="C2" s="14"/>
      <c r="D2" s="14"/>
      <c r="E2" s="14"/>
      <c r="F2" s="14"/>
      <c r="G2" s="14"/>
      <c r="H2" s="14"/>
    </row>
    <row r="3" spans="1:8" x14ac:dyDescent="0.3">
      <c r="A3" s="1" t="s">
        <v>150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151</v>
      </c>
      <c r="G3" s="1" t="s">
        <v>152</v>
      </c>
    </row>
    <row r="4" spans="1:8" x14ac:dyDescent="0.3">
      <c r="A4" s="3" t="s">
        <v>172</v>
      </c>
      <c r="B4" s="3" t="s">
        <v>154</v>
      </c>
      <c r="C4" s="3">
        <v>408</v>
      </c>
      <c r="D4" s="3">
        <v>25</v>
      </c>
      <c r="E4" s="3">
        <v>250</v>
      </c>
      <c r="F4" s="4">
        <v>178.72</v>
      </c>
      <c r="G4" s="4">
        <f t="shared" ref="G4:G20" si="0">SUM(F4:F4)</f>
        <v>178.72</v>
      </c>
    </row>
    <row r="5" spans="1:8" ht="27.6" x14ac:dyDescent="0.3">
      <c r="A5" s="3" t="s">
        <v>169</v>
      </c>
      <c r="B5" s="3" t="s">
        <v>154</v>
      </c>
      <c r="C5" s="3">
        <v>408</v>
      </c>
      <c r="D5" s="3">
        <v>27</v>
      </c>
      <c r="E5" s="3">
        <v>270</v>
      </c>
      <c r="F5" s="4">
        <v>0</v>
      </c>
      <c r="G5" s="4">
        <f t="shared" si="0"/>
        <v>0</v>
      </c>
    </row>
    <row r="6" spans="1:8" ht="27.6" x14ac:dyDescent="0.3">
      <c r="A6" s="3" t="s">
        <v>166</v>
      </c>
      <c r="B6" s="3" t="s">
        <v>154</v>
      </c>
      <c r="C6" s="3">
        <v>408</v>
      </c>
      <c r="D6" s="3" t="s">
        <v>24</v>
      </c>
      <c r="E6" s="3">
        <v>1000</v>
      </c>
      <c r="F6" s="4">
        <v>1.68</v>
      </c>
      <c r="G6" s="4">
        <f t="shared" si="0"/>
        <v>1.68</v>
      </c>
    </row>
    <row r="7" spans="1:8" ht="27.6" x14ac:dyDescent="0.3">
      <c r="A7" s="3" t="s">
        <v>163</v>
      </c>
      <c r="B7" s="3" t="s">
        <v>154</v>
      </c>
      <c r="C7" s="3">
        <v>408</v>
      </c>
      <c r="D7" s="3" t="s">
        <v>89</v>
      </c>
      <c r="E7" s="3">
        <v>2000</v>
      </c>
      <c r="F7" s="4">
        <v>14.09</v>
      </c>
      <c r="G7" s="4">
        <f t="shared" si="0"/>
        <v>14.09</v>
      </c>
    </row>
    <row r="8" spans="1:8" ht="27.6" x14ac:dyDescent="0.3">
      <c r="A8" s="3" t="s">
        <v>162</v>
      </c>
      <c r="B8" s="3" t="s">
        <v>154</v>
      </c>
      <c r="C8" s="3">
        <v>408</v>
      </c>
      <c r="D8" s="3" t="s">
        <v>53</v>
      </c>
      <c r="E8" s="3">
        <v>3000</v>
      </c>
      <c r="F8" s="4">
        <v>10.61</v>
      </c>
      <c r="G8" s="4">
        <f t="shared" si="0"/>
        <v>10.61</v>
      </c>
    </row>
    <row r="9" spans="1:8" ht="27.6" x14ac:dyDescent="0.3">
      <c r="A9" s="3" t="s">
        <v>168</v>
      </c>
      <c r="B9" s="3" t="s">
        <v>154</v>
      </c>
      <c r="C9" s="3">
        <v>408</v>
      </c>
      <c r="D9" s="3" t="s">
        <v>67</v>
      </c>
      <c r="E9" s="3">
        <v>4000</v>
      </c>
      <c r="F9" s="4">
        <v>2088.41</v>
      </c>
      <c r="G9" s="4">
        <f t="shared" si="0"/>
        <v>2088.41</v>
      </c>
    </row>
    <row r="10" spans="1:8" ht="27.6" x14ac:dyDescent="0.3">
      <c r="A10" s="3" t="s">
        <v>165</v>
      </c>
      <c r="B10" s="3" t="s">
        <v>154</v>
      </c>
      <c r="C10" s="3">
        <v>408</v>
      </c>
      <c r="D10" s="3" t="s">
        <v>95</v>
      </c>
      <c r="E10" s="3">
        <v>5000</v>
      </c>
      <c r="F10" s="4">
        <v>0</v>
      </c>
      <c r="G10" s="4">
        <f t="shared" si="0"/>
        <v>0</v>
      </c>
    </row>
    <row r="11" spans="1:8" ht="27.6" x14ac:dyDescent="0.3">
      <c r="A11" s="3" t="s">
        <v>156</v>
      </c>
      <c r="B11" s="3" t="s">
        <v>154</v>
      </c>
      <c r="C11" s="3">
        <v>408</v>
      </c>
      <c r="D11" s="3" t="s">
        <v>157</v>
      </c>
      <c r="E11" s="3">
        <v>6000</v>
      </c>
      <c r="F11" s="4">
        <v>3.29</v>
      </c>
      <c r="G11" s="4">
        <f t="shared" si="0"/>
        <v>3.29</v>
      </c>
    </row>
    <row r="12" spans="1:8" ht="27.6" x14ac:dyDescent="0.3">
      <c r="A12" s="3" t="s">
        <v>164</v>
      </c>
      <c r="B12" s="3" t="s">
        <v>154</v>
      </c>
      <c r="C12" s="3">
        <v>408</v>
      </c>
      <c r="D12" s="3" t="s">
        <v>41</v>
      </c>
      <c r="E12" s="3">
        <v>7000</v>
      </c>
      <c r="F12" s="4">
        <v>2</v>
      </c>
      <c r="G12" s="4">
        <f t="shared" si="0"/>
        <v>2</v>
      </c>
    </row>
    <row r="13" spans="1:8" ht="27.6" x14ac:dyDescent="0.3">
      <c r="A13" s="3" t="s">
        <v>167</v>
      </c>
      <c r="B13" s="3" t="s">
        <v>154</v>
      </c>
      <c r="C13" s="3">
        <v>408</v>
      </c>
      <c r="D13" s="3" t="s">
        <v>43</v>
      </c>
      <c r="E13" s="3">
        <v>8000</v>
      </c>
      <c r="F13" s="4">
        <v>0</v>
      </c>
      <c r="G13" s="4">
        <f t="shared" si="0"/>
        <v>0</v>
      </c>
    </row>
    <row r="14" spans="1:8" ht="27.6" x14ac:dyDescent="0.3">
      <c r="A14" s="3" t="s">
        <v>160</v>
      </c>
      <c r="B14" s="3" t="s">
        <v>154</v>
      </c>
      <c r="C14" s="3">
        <v>408</v>
      </c>
      <c r="D14" s="3" t="s">
        <v>11</v>
      </c>
      <c r="E14" s="3">
        <v>9000</v>
      </c>
      <c r="F14" s="4">
        <v>8.9</v>
      </c>
      <c r="G14" s="4">
        <f t="shared" si="0"/>
        <v>8.9</v>
      </c>
    </row>
    <row r="15" spans="1:8" ht="27.6" x14ac:dyDescent="0.3">
      <c r="A15" s="3" t="s">
        <v>159</v>
      </c>
      <c r="B15" s="3" t="s">
        <v>154</v>
      </c>
      <c r="C15" s="3">
        <v>408</v>
      </c>
      <c r="D15" s="3" t="s">
        <v>69</v>
      </c>
      <c r="E15" s="3">
        <v>10000</v>
      </c>
      <c r="F15" s="4">
        <v>11.34</v>
      </c>
      <c r="G15" s="4">
        <f t="shared" si="0"/>
        <v>11.34</v>
      </c>
    </row>
    <row r="16" spans="1:8" ht="27.6" x14ac:dyDescent="0.3">
      <c r="A16" s="3" t="s">
        <v>161</v>
      </c>
      <c r="B16" s="3" t="s">
        <v>154</v>
      </c>
      <c r="C16" s="3">
        <v>408</v>
      </c>
      <c r="D16" s="3" t="s">
        <v>55</v>
      </c>
      <c r="E16" s="3">
        <v>11000</v>
      </c>
      <c r="F16" s="4">
        <v>0.47</v>
      </c>
      <c r="G16" s="4">
        <f t="shared" si="0"/>
        <v>0.47</v>
      </c>
    </row>
    <row r="17" spans="1:7" ht="27.6" x14ac:dyDescent="0.3">
      <c r="A17" s="3" t="s">
        <v>158</v>
      </c>
      <c r="B17" s="3" t="s">
        <v>154</v>
      </c>
      <c r="C17" s="3">
        <v>408</v>
      </c>
      <c r="D17" s="3" t="s">
        <v>74</v>
      </c>
      <c r="E17" s="3">
        <v>12000</v>
      </c>
      <c r="F17" s="4">
        <v>7.2</v>
      </c>
      <c r="G17" s="4">
        <f t="shared" si="0"/>
        <v>7.2</v>
      </c>
    </row>
    <row r="18" spans="1:7" ht="27.6" x14ac:dyDescent="0.3">
      <c r="A18" s="3" t="s">
        <v>155</v>
      </c>
      <c r="B18" s="3" t="s">
        <v>154</v>
      </c>
      <c r="C18" s="3">
        <v>408</v>
      </c>
      <c r="D18" s="3" t="s">
        <v>108</v>
      </c>
      <c r="E18" s="3">
        <v>13000</v>
      </c>
      <c r="F18" s="4">
        <v>151.15</v>
      </c>
      <c r="G18" s="4">
        <f t="shared" si="0"/>
        <v>151.15</v>
      </c>
    </row>
    <row r="19" spans="1:7" ht="27.6" x14ac:dyDescent="0.3">
      <c r="A19" s="3" t="s">
        <v>170</v>
      </c>
      <c r="B19" s="3" t="s">
        <v>154</v>
      </c>
      <c r="C19" s="3">
        <v>408</v>
      </c>
      <c r="D19" s="3" t="s">
        <v>171</v>
      </c>
      <c r="E19" s="3">
        <v>260</v>
      </c>
      <c r="F19" s="4">
        <v>1.42</v>
      </c>
      <c r="G19" s="4">
        <f t="shared" si="0"/>
        <v>1.42</v>
      </c>
    </row>
    <row r="20" spans="1:7" x14ac:dyDescent="0.3">
      <c r="A20" s="3" t="s">
        <v>153</v>
      </c>
      <c r="B20" s="3" t="s">
        <v>154</v>
      </c>
      <c r="C20" s="3">
        <v>408</v>
      </c>
      <c r="D20" s="3" t="s">
        <v>50</v>
      </c>
      <c r="E20" s="3">
        <v>31</v>
      </c>
      <c r="F20" s="4">
        <v>0</v>
      </c>
      <c r="G20" s="4">
        <f t="shared" si="0"/>
        <v>0</v>
      </c>
    </row>
  </sheetData>
  <sortState ref="A4:H20">
    <sortCondition ref="D4"/>
  </sortState>
  <mergeCells count="1">
    <mergeCell ref="A2:H2"/>
  </mergeCells>
  <pageMargins left="0.75" right="0.75" top="0.75" bottom="0.5" header="0.5" footer="0.75"/>
  <pageSetup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"/>
  <sheetViews>
    <sheetView workbookViewId="0">
      <selection activeCell="C10" sqref="C10"/>
    </sheetView>
  </sheetViews>
  <sheetFormatPr defaultRowHeight="14.4" x14ac:dyDescent="0.3"/>
  <cols>
    <col min="1" max="1" width="20" customWidth="1"/>
    <col min="2" max="2" width="12.6640625" customWidth="1"/>
    <col min="3" max="3" width="9.21875" customWidth="1"/>
    <col min="4" max="4" width="9.33203125" customWidth="1"/>
    <col min="5" max="5" width="7.109375" customWidth="1"/>
    <col min="6" max="18" width="12.6640625" customWidth="1"/>
  </cols>
  <sheetData>
    <row r="2" spans="1:8" ht="17.399999999999999" x14ac:dyDescent="0.3">
      <c r="A2" s="13" t="s">
        <v>186</v>
      </c>
      <c r="B2" s="14"/>
      <c r="C2" s="14"/>
      <c r="D2" s="14"/>
      <c r="E2" s="14"/>
      <c r="F2" s="14"/>
      <c r="G2" s="14"/>
      <c r="H2" s="14"/>
    </row>
    <row r="3" spans="1:8" x14ac:dyDescent="0.3">
      <c r="A3" s="1" t="s">
        <v>173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151</v>
      </c>
      <c r="G3" s="1" t="s">
        <v>152</v>
      </c>
    </row>
    <row r="4" spans="1:8" ht="27.6" x14ac:dyDescent="0.3">
      <c r="A4" s="3" t="s">
        <v>172</v>
      </c>
      <c r="B4" s="3" t="s">
        <v>174</v>
      </c>
      <c r="C4" s="3">
        <v>408</v>
      </c>
      <c r="D4" s="3">
        <v>25</v>
      </c>
      <c r="E4" s="3">
        <v>250</v>
      </c>
      <c r="F4" s="4">
        <v>0</v>
      </c>
      <c r="G4" s="4">
        <f t="shared" ref="G4:G20" si="0">SUM(F4:F4)</f>
        <v>0</v>
      </c>
    </row>
    <row r="5" spans="1:8" ht="27.6" x14ac:dyDescent="0.3">
      <c r="A5" s="3" t="s">
        <v>169</v>
      </c>
      <c r="B5" s="3" t="s">
        <v>174</v>
      </c>
      <c r="C5" s="3">
        <v>408</v>
      </c>
      <c r="D5" s="3">
        <v>27</v>
      </c>
      <c r="E5" s="3">
        <v>270</v>
      </c>
      <c r="F5" s="4">
        <v>0</v>
      </c>
      <c r="G5" s="4">
        <f t="shared" si="0"/>
        <v>0</v>
      </c>
    </row>
    <row r="6" spans="1:8" ht="27.6" x14ac:dyDescent="0.3">
      <c r="A6" s="3" t="s">
        <v>166</v>
      </c>
      <c r="B6" s="3" t="s">
        <v>174</v>
      </c>
      <c r="C6" s="3">
        <v>408</v>
      </c>
      <c r="D6" s="3" t="s">
        <v>24</v>
      </c>
      <c r="E6" s="3">
        <v>1000</v>
      </c>
      <c r="F6" s="4">
        <v>0</v>
      </c>
      <c r="G6" s="4">
        <f t="shared" si="0"/>
        <v>0</v>
      </c>
    </row>
    <row r="7" spans="1:8" ht="27.6" x14ac:dyDescent="0.3">
      <c r="A7" s="3" t="s">
        <v>163</v>
      </c>
      <c r="B7" s="3" t="s">
        <v>174</v>
      </c>
      <c r="C7" s="3">
        <v>408</v>
      </c>
      <c r="D7" s="3" t="s">
        <v>89</v>
      </c>
      <c r="E7" s="3">
        <v>2000</v>
      </c>
      <c r="F7" s="4">
        <v>0</v>
      </c>
      <c r="G7" s="4">
        <f t="shared" si="0"/>
        <v>0</v>
      </c>
    </row>
    <row r="8" spans="1:8" ht="27.6" x14ac:dyDescent="0.3">
      <c r="A8" s="3" t="s">
        <v>162</v>
      </c>
      <c r="B8" s="3" t="s">
        <v>174</v>
      </c>
      <c r="C8" s="3">
        <v>408</v>
      </c>
      <c r="D8" s="3" t="s">
        <v>53</v>
      </c>
      <c r="E8" s="3">
        <v>3000</v>
      </c>
      <c r="F8" s="4">
        <v>0</v>
      </c>
      <c r="G8" s="4">
        <f t="shared" si="0"/>
        <v>0</v>
      </c>
    </row>
    <row r="9" spans="1:8" ht="27.6" x14ac:dyDescent="0.3">
      <c r="A9" s="3" t="s">
        <v>168</v>
      </c>
      <c r="B9" s="3" t="s">
        <v>174</v>
      </c>
      <c r="C9" s="3">
        <v>408</v>
      </c>
      <c r="D9" s="3" t="s">
        <v>67</v>
      </c>
      <c r="E9" s="3">
        <v>4000</v>
      </c>
      <c r="F9" s="4">
        <v>0</v>
      </c>
      <c r="G9" s="4">
        <f t="shared" si="0"/>
        <v>0</v>
      </c>
    </row>
    <row r="10" spans="1:8" ht="41.4" x14ac:dyDescent="0.3">
      <c r="A10" s="3" t="s">
        <v>165</v>
      </c>
      <c r="B10" s="3" t="s">
        <v>174</v>
      </c>
      <c r="C10" s="3">
        <v>408</v>
      </c>
      <c r="D10" s="3" t="s">
        <v>95</v>
      </c>
      <c r="E10" s="3">
        <v>5000</v>
      </c>
      <c r="F10" s="4">
        <v>0</v>
      </c>
      <c r="G10" s="4">
        <f t="shared" si="0"/>
        <v>0</v>
      </c>
    </row>
    <row r="11" spans="1:8" ht="27.6" x14ac:dyDescent="0.3">
      <c r="A11" s="3" t="s">
        <v>156</v>
      </c>
      <c r="B11" s="3" t="s">
        <v>174</v>
      </c>
      <c r="C11" s="3">
        <v>408</v>
      </c>
      <c r="D11" s="3" t="s">
        <v>157</v>
      </c>
      <c r="E11" s="3">
        <v>6000</v>
      </c>
      <c r="F11" s="4">
        <v>0</v>
      </c>
      <c r="G11" s="4">
        <f t="shared" si="0"/>
        <v>0</v>
      </c>
    </row>
    <row r="12" spans="1:8" ht="27.6" x14ac:dyDescent="0.3">
      <c r="A12" s="3" t="s">
        <v>164</v>
      </c>
      <c r="B12" s="3" t="s">
        <v>174</v>
      </c>
      <c r="C12" s="3">
        <v>408</v>
      </c>
      <c r="D12" s="3" t="s">
        <v>41</v>
      </c>
      <c r="E12" s="3">
        <v>7000</v>
      </c>
      <c r="F12" s="4">
        <v>0</v>
      </c>
      <c r="G12" s="4">
        <f t="shared" si="0"/>
        <v>0</v>
      </c>
    </row>
    <row r="13" spans="1:8" ht="41.4" x14ac:dyDescent="0.3">
      <c r="A13" s="3" t="s">
        <v>167</v>
      </c>
      <c r="B13" s="3" t="s">
        <v>174</v>
      </c>
      <c r="C13" s="3">
        <v>408</v>
      </c>
      <c r="D13" s="3" t="s">
        <v>43</v>
      </c>
      <c r="E13" s="3">
        <v>8000</v>
      </c>
      <c r="F13" s="4">
        <v>0</v>
      </c>
      <c r="G13" s="4">
        <f t="shared" si="0"/>
        <v>0</v>
      </c>
    </row>
    <row r="14" spans="1:8" ht="41.4" x14ac:dyDescent="0.3">
      <c r="A14" s="3" t="s">
        <v>160</v>
      </c>
      <c r="B14" s="3" t="s">
        <v>174</v>
      </c>
      <c r="C14" s="3">
        <v>408</v>
      </c>
      <c r="D14" s="3" t="s">
        <v>11</v>
      </c>
      <c r="E14" s="3">
        <v>9000</v>
      </c>
      <c r="F14" s="4">
        <v>0</v>
      </c>
      <c r="G14" s="4">
        <f t="shared" si="0"/>
        <v>0</v>
      </c>
    </row>
    <row r="15" spans="1:8" ht="41.4" x14ac:dyDescent="0.3">
      <c r="A15" s="3" t="s">
        <v>159</v>
      </c>
      <c r="B15" s="3" t="s">
        <v>174</v>
      </c>
      <c r="C15" s="3">
        <v>408</v>
      </c>
      <c r="D15" s="3" t="s">
        <v>69</v>
      </c>
      <c r="E15" s="3">
        <v>10000</v>
      </c>
      <c r="F15" s="4">
        <v>0</v>
      </c>
      <c r="G15" s="4">
        <f t="shared" si="0"/>
        <v>0</v>
      </c>
    </row>
    <row r="16" spans="1:8" ht="41.4" x14ac:dyDescent="0.3">
      <c r="A16" s="3" t="s">
        <v>161</v>
      </c>
      <c r="B16" s="3" t="s">
        <v>174</v>
      </c>
      <c r="C16" s="3">
        <v>408</v>
      </c>
      <c r="D16" s="3" t="s">
        <v>55</v>
      </c>
      <c r="E16" s="3">
        <v>11000</v>
      </c>
      <c r="F16" s="4">
        <v>0</v>
      </c>
      <c r="G16" s="4">
        <f t="shared" si="0"/>
        <v>0</v>
      </c>
    </row>
    <row r="17" spans="1:7" ht="41.4" x14ac:dyDescent="0.3">
      <c r="A17" s="3" t="s">
        <v>158</v>
      </c>
      <c r="B17" s="3" t="s">
        <v>174</v>
      </c>
      <c r="C17" s="3">
        <v>408</v>
      </c>
      <c r="D17" s="3" t="s">
        <v>74</v>
      </c>
      <c r="E17" s="3">
        <v>12000</v>
      </c>
      <c r="F17" s="4">
        <v>0</v>
      </c>
      <c r="G17" s="4">
        <f t="shared" si="0"/>
        <v>0</v>
      </c>
    </row>
    <row r="18" spans="1:7" ht="27.6" x14ac:dyDescent="0.3">
      <c r="A18" s="3" t="s">
        <v>155</v>
      </c>
      <c r="B18" s="3" t="s">
        <v>174</v>
      </c>
      <c r="C18" s="3">
        <v>408</v>
      </c>
      <c r="D18" s="3" t="s">
        <v>108</v>
      </c>
      <c r="E18" s="3">
        <v>13000</v>
      </c>
      <c r="F18" s="4">
        <v>0</v>
      </c>
      <c r="G18" s="4">
        <f t="shared" si="0"/>
        <v>0</v>
      </c>
    </row>
    <row r="19" spans="1:7" ht="27.6" x14ac:dyDescent="0.3">
      <c r="A19" s="3" t="s">
        <v>170</v>
      </c>
      <c r="B19" s="3" t="s">
        <v>174</v>
      </c>
      <c r="C19" s="3">
        <v>408</v>
      </c>
      <c r="D19" s="3" t="s">
        <v>171</v>
      </c>
      <c r="E19" s="3">
        <v>260</v>
      </c>
      <c r="F19" s="4">
        <v>0</v>
      </c>
      <c r="G19" s="4">
        <f t="shared" si="0"/>
        <v>0</v>
      </c>
    </row>
    <row r="20" spans="1:7" ht="27.6" x14ac:dyDescent="0.3">
      <c r="A20" s="3" t="s">
        <v>153</v>
      </c>
      <c r="B20" s="3" t="s">
        <v>174</v>
      </c>
      <c r="C20" s="3">
        <v>408</v>
      </c>
      <c r="D20" s="3" t="s">
        <v>50</v>
      </c>
      <c r="E20" s="3">
        <v>31</v>
      </c>
      <c r="F20" s="4">
        <v>0</v>
      </c>
      <c r="G20" s="4">
        <f t="shared" si="0"/>
        <v>0</v>
      </c>
    </row>
  </sheetData>
  <sortState ref="A4:H20">
    <sortCondition ref="D4"/>
  </sortState>
  <mergeCells count="1">
    <mergeCell ref="A2:H2"/>
  </mergeCells>
  <pageMargins left="0.75" right="0.75" top="0.75" bottom="0.5" header="0.5" footer="0.7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29AC-CD60-48A4-9BBD-7ED88F4876A8}">
  <sheetPr>
    <pageSetUpPr fitToPage="1"/>
  </sheetPr>
  <dimension ref="A3:H42"/>
  <sheetViews>
    <sheetView workbookViewId="0">
      <selection activeCell="C17" sqref="C17"/>
    </sheetView>
  </sheetViews>
  <sheetFormatPr defaultRowHeight="14.4" x14ac:dyDescent="0.3"/>
  <cols>
    <col min="1" max="2" width="15.6640625" style="10" customWidth="1"/>
    <col min="3" max="3" width="25.6640625" style="10" customWidth="1"/>
    <col min="4" max="5" width="15.6640625" style="10" customWidth="1"/>
    <col min="6" max="6" width="23.6640625" style="10" customWidth="1"/>
    <col min="7" max="8" width="15.6640625" style="10" customWidth="1"/>
    <col min="9" max="16384" width="8.88671875" style="10"/>
  </cols>
  <sheetData>
    <row r="3" spans="1:8" x14ac:dyDescent="0.3">
      <c r="A3" s="15" t="s">
        <v>189</v>
      </c>
      <c r="B3" s="14"/>
      <c r="C3" s="14"/>
      <c r="D3" s="14"/>
      <c r="E3" s="14"/>
      <c r="F3" s="14"/>
      <c r="G3" s="14"/>
      <c r="H3" s="14"/>
    </row>
    <row r="5" spans="1:8" x14ac:dyDescent="0.3">
      <c r="A5" s="16" t="s">
        <v>190</v>
      </c>
      <c r="B5" s="16" t="s">
        <v>191</v>
      </c>
      <c r="C5" s="16" t="s">
        <v>192</v>
      </c>
      <c r="D5" s="16" t="s">
        <v>4</v>
      </c>
      <c r="E5" s="16" t="s">
        <v>5</v>
      </c>
      <c r="F5" s="16" t="s">
        <v>193</v>
      </c>
      <c r="G5" s="16" t="s">
        <v>194</v>
      </c>
      <c r="H5" s="16" t="s">
        <v>152</v>
      </c>
    </row>
    <row r="7" spans="1:8" x14ac:dyDescent="0.3">
      <c r="A7" s="17" t="s">
        <v>175</v>
      </c>
    </row>
    <row r="8" spans="1:8" x14ac:dyDescent="0.3">
      <c r="A8" s="18">
        <v>43391</v>
      </c>
      <c r="B8" s="10" t="s">
        <v>195</v>
      </c>
      <c r="C8" s="19" t="s">
        <v>196</v>
      </c>
      <c r="D8" s="19">
        <v>408</v>
      </c>
      <c r="E8" s="19">
        <v>25</v>
      </c>
      <c r="F8" s="19" t="s">
        <v>197</v>
      </c>
      <c r="G8" s="20">
        <v>13200</v>
      </c>
    </row>
    <row r="9" spans="1:8" ht="15" thickBot="1" x14ac:dyDescent="0.35">
      <c r="A9" s="18">
        <v>43398</v>
      </c>
      <c r="B9" s="10" t="s">
        <v>198</v>
      </c>
      <c r="C9" s="19" t="s">
        <v>199</v>
      </c>
      <c r="D9" s="19">
        <v>408</v>
      </c>
      <c r="E9" s="19">
        <v>25</v>
      </c>
      <c r="F9" s="19" t="s">
        <v>200</v>
      </c>
      <c r="G9" s="21">
        <v>124596</v>
      </c>
    </row>
    <row r="10" spans="1:8" ht="15" thickTop="1" x14ac:dyDescent="0.3">
      <c r="H10" s="20">
        <f>1*SUM(G8:G9)</f>
        <v>137796</v>
      </c>
    </row>
    <row r="12" spans="1:8" x14ac:dyDescent="0.3">
      <c r="A12" s="17" t="s">
        <v>176</v>
      </c>
    </row>
    <row r="13" spans="1:8" x14ac:dyDescent="0.3">
      <c r="A13" s="18">
        <v>43382</v>
      </c>
      <c r="B13" s="10" t="s">
        <v>201</v>
      </c>
      <c r="C13" s="19" t="s">
        <v>202</v>
      </c>
      <c r="D13" s="19">
        <v>408</v>
      </c>
      <c r="E13" s="19">
        <v>25</v>
      </c>
      <c r="F13" s="19" t="s">
        <v>203</v>
      </c>
      <c r="G13" s="20">
        <v>6820.56</v>
      </c>
    </row>
    <row r="14" spans="1:8" x14ac:dyDescent="0.3">
      <c r="A14" s="18">
        <v>43382</v>
      </c>
      <c r="B14" s="10" t="s">
        <v>204</v>
      </c>
      <c r="C14" s="19" t="s">
        <v>205</v>
      </c>
      <c r="D14" s="19">
        <v>408</v>
      </c>
      <c r="E14" s="19">
        <v>25</v>
      </c>
      <c r="F14" s="19" t="s">
        <v>206</v>
      </c>
      <c r="G14" s="20">
        <v>96000</v>
      </c>
    </row>
    <row r="15" spans="1:8" x14ac:dyDescent="0.3">
      <c r="A15" s="18">
        <v>43382</v>
      </c>
      <c r="B15" s="10" t="s">
        <v>207</v>
      </c>
      <c r="C15" s="19" t="s">
        <v>208</v>
      </c>
      <c r="D15" s="19">
        <v>408</v>
      </c>
      <c r="E15" s="19">
        <v>25</v>
      </c>
      <c r="F15" s="19" t="s">
        <v>209</v>
      </c>
      <c r="G15" s="20">
        <v>40000</v>
      </c>
    </row>
    <row r="16" spans="1:8" x14ac:dyDescent="0.3">
      <c r="A16" s="18">
        <v>43382</v>
      </c>
      <c r="B16" s="10" t="s">
        <v>210</v>
      </c>
      <c r="C16" s="19" t="s">
        <v>211</v>
      </c>
      <c r="D16" s="19">
        <v>408</v>
      </c>
      <c r="E16" s="19">
        <v>25</v>
      </c>
      <c r="F16" s="19" t="s">
        <v>212</v>
      </c>
      <c r="G16" s="20">
        <v>28222.19</v>
      </c>
    </row>
    <row r="17" spans="1:7" x14ac:dyDescent="0.3">
      <c r="A17" s="18">
        <v>43382</v>
      </c>
      <c r="B17" s="10" t="s">
        <v>213</v>
      </c>
      <c r="C17" s="19" t="s">
        <v>208</v>
      </c>
      <c r="D17" s="19">
        <v>408</v>
      </c>
      <c r="E17" s="19" t="s">
        <v>50</v>
      </c>
      <c r="F17" s="19" t="s">
        <v>214</v>
      </c>
      <c r="G17" s="20">
        <v>17325</v>
      </c>
    </row>
    <row r="18" spans="1:7" x14ac:dyDescent="0.3">
      <c r="A18" s="18">
        <v>43382</v>
      </c>
      <c r="B18" s="10" t="s">
        <v>215</v>
      </c>
      <c r="C18" s="19" t="s">
        <v>216</v>
      </c>
      <c r="D18" s="19">
        <v>408</v>
      </c>
      <c r="E18" s="19" t="s">
        <v>50</v>
      </c>
      <c r="F18" s="19" t="s">
        <v>217</v>
      </c>
      <c r="G18" s="20">
        <v>1500</v>
      </c>
    </row>
    <row r="19" spans="1:7" x14ac:dyDescent="0.3">
      <c r="A19" s="18">
        <v>43382</v>
      </c>
      <c r="B19" s="10" t="s">
        <v>218</v>
      </c>
      <c r="C19" s="19" t="s">
        <v>219</v>
      </c>
      <c r="D19" s="19">
        <v>408</v>
      </c>
      <c r="E19" s="19" t="s">
        <v>50</v>
      </c>
      <c r="F19" s="19" t="s">
        <v>220</v>
      </c>
      <c r="G19" s="20">
        <v>3790</v>
      </c>
    </row>
    <row r="20" spans="1:7" x14ac:dyDescent="0.3">
      <c r="A20" s="18">
        <v>43383</v>
      </c>
      <c r="B20" s="10" t="s">
        <v>221</v>
      </c>
      <c r="C20" s="19" t="s">
        <v>222</v>
      </c>
      <c r="D20" s="19">
        <v>408</v>
      </c>
      <c r="E20" s="19">
        <v>25</v>
      </c>
      <c r="F20" s="19" t="s">
        <v>223</v>
      </c>
      <c r="G20" s="20">
        <v>4500</v>
      </c>
    </row>
    <row r="21" spans="1:7" x14ac:dyDescent="0.3">
      <c r="A21" s="18">
        <v>43384</v>
      </c>
      <c r="B21" s="10" t="s">
        <v>224</v>
      </c>
      <c r="C21" s="19" t="s">
        <v>222</v>
      </c>
      <c r="D21" s="19">
        <v>408</v>
      </c>
      <c r="E21" s="19">
        <v>25</v>
      </c>
      <c r="F21" s="19" t="s">
        <v>225</v>
      </c>
      <c r="G21" s="20">
        <v>34800</v>
      </c>
    </row>
    <row r="22" spans="1:7" x14ac:dyDescent="0.3">
      <c r="A22" s="18">
        <v>43384</v>
      </c>
      <c r="B22" s="10" t="s">
        <v>226</v>
      </c>
      <c r="C22" s="19" t="s">
        <v>227</v>
      </c>
      <c r="D22" s="19">
        <v>408</v>
      </c>
      <c r="E22" s="19" t="s">
        <v>50</v>
      </c>
      <c r="F22" s="19" t="s">
        <v>228</v>
      </c>
      <c r="G22" s="20">
        <v>47250</v>
      </c>
    </row>
    <row r="23" spans="1:7" x14ac:dyDescent="0.3">
      <c r="A23" s="18">
        <v>43385</v>
      </c>
      <c r="B23" s="10" t="s">
        <v>229</v>
      </c>
      <c r="C23" s="19" t="s">
        <v>230</v>
      </c>
      <c r="D23" s="19">
        <v>408</v>
      </c>
      <c r="E23" s="19" t="s">
        <v>50</v>
      </c>
      <c r="F23" s="19" t="s">
        <v>231</v>
      </c>
      <c r="G23" s="20">
        <v>21825</v>
      </c>
    </row>
    <row r="24" spans="1:7" x14ac:dyDescent="0.3">
      <c r="A24" s="18">
        <v>43385</v>
      </c>
      <c r="B24" s="10" t="s">
        <v>232</v>
      </c>
      <c r="C24" s="19" t="s">
        <v>233</v>
      </c>
      <c r="D24" s="19">
        <v>408</v>
      </c>
      <c r="E24" s="19">
        <v>25</v>
      </c>
      <c r="F24" s="19" t="s">
        <v>234</v>
      </c>
      <c r="G24" s="20">
        <v>4620</v>
      </c>
    </row>
    <row r="25" spans="1:7" x14ac:dyDescent="0.3">
      <c r="A25" s="18">
        <v>43385</v>
      </c>
      <c r="B25" s="10" t="s">
        <v>235</v>
      </c>
      <c r="C25" s="19" t="s">
        <v>236</v>
      </c>
      <c r="D25" s="19">
        <v>408</v>
      </c>
      <c r="E25" s="19">
        <v>25</v>
      </c>
      <c r="F25" s="19" t="s">
        <v>237</v>
      </c>
      <c r="G25" s="20">
        <v>12820.32</v>
      </c>
    </row>
    <row r="26" spans="1:7" x14ac:dyDescent="0.3">
      <c r="A26" s="18">
        <v>43389</v>
      </c>
      <c r="B26" s="10" t="s">
        <v>238</v>
      </c>
      <c r="C26" s="19" t="s">
        <v>208</v>
      </c>
      <c r="D26" s="19">
        <v>408</v>
      </c>
      <c r="E26" s="19" t="s">
        <v>50</v>
      </c>
      <c r="F26" s="19" t="s">
        <v>239</v>
      </c>
      <c r="G26" s="20">
        <v>17325</v>
      </c>
    </row>
    <row r="27" spans="1:7" x14ac:dyDescent="0.3">
      <c r="A27" s="18">
        <v>43391</v>
      </c>
      <c r="B27" s="10" t="s">
        <v>240</v>
      </c>
      <c r="C27" s="19" t="s">
        <v>241</v>
      </c>
      <c r="D27" s="19">
        <v>408</v>
      </c>
      <c r="E27" s="19" t="s">
        <v>50</v>
      </c>
      <c r="F27" s="19" t="s">
        <v>242</v>
      </c>
      <c r="G27" s="20">
        <v>6600</v>
      </c>
    </row>
    <row r="28" spans="1:7" x14ac:dyDescent="0.3">
      <c r="A28" s="18">
        <v>43391</v>
      </c>
      <c r="B28" s="10" t="s">
        <v>243</v>
      </c>
      <c r="C28" s="19" t="s">
        <v>244</v>
      </c>
      <c r="D28" s="19">
        <v>408</v>
      </c>
      <c r="E28" s="19" t="s">
        <v>50</v>
      </c>
      <c r="F28" s="19" t="s">
        <v>245</v>
      </c>
      <c r="G28" s="20">
        <v>8928</v>
      </c>
    </row>
    <row r="29" spans="1:7" x14ac:dyDescent="0.3">
      <c r="A29" s="18">
        <v>43391</v>
      </c>
      <c r="B29" s="10" t="s">
        <v>246</v>
      </c>
      <c r="C29" s="19" t="s">
        <v>247</v>
      </c>
      <c r="D29" s="19">
        <v>201</v>
      </c>
      <c r="E29" s="19">
        <v>25</v>
      </c>
      <c r="F29" s="19" t="s">
        <v>248</v>
      </c>
      <c r="G29" s="20">
        <v>1980.85</v>
      </c>
    </row>
    <row r="30" spans="1:7" x14ac:dyDescent="0.3">
      <c r="A30" s="18">
        <v>43395</v>
      </c>
      <c r="B30" s="10" t="s">
        <v>249</v>
      </c>
      <c r="C30" s="19" t="s">
        <v>250</v>
      </c>
      <c r="D30" s="19">
        <v>408</v>
      </c>
      <c r="E30" s="19">
        <v>25</v>
      </c>
      <c r="F30" s="19" t="s">
        <v>251</v>
      </c>
      <c r="G30" s="20">
        <v>75000</v>
      </c>
    </row>
    <row r="31" spans="1:7" x14ac:dyDescent="0.3">
      <c r="A31" s="18">
        <v>43396</v>
      </c>
      <c r="B31" s="10" t="s">
        <v>252</v>
      </c>
      <c r="C31" s="19" t="s">
        <v>253</v>
      </c>
      <c r="D31" s="19">
        <v>408</v>
      </c>
      <c r="E31" s="19" t="s">
        <v>41</v>
      </c>
      <c r="F31" s="19" t="s">
        <v>254</v>
      </c>
      <c r="G31" s="20">
        <v>150</v>
      </c>
    </row>
    <row r="32" spans="1:7" x14ac:dyDescent="0.3">
      <c r="A32" s="18">
        <v>43397</v>
      </c>
      <c r="B32" s="10" t="s">
        <v>255</v>
      </c>
      <c r="C32" s="19" t="s">
        <v>256</v>
      </c>
      <c r="D32" s="19">
        <v>201</v>
      </c>
      <c r="E32" s="19">
        <v>25</v>
      </c>
      <c r="F32" s="19" t="s">
        <v>257</v>
      </c>
      <c r="G32" s="20">
        <v>444.61</v>
      </c>
    </row>
    <row r="33" spans="1:8" x14ac:dyDescent="0.3">
      <c r="A33" s="18">
        <v>43397</v>
      </c>
      <c r="B33" s="10" t="s">
        <v>258</v>
      </c>
      <c r="C33" s="19" t="s">
        <v>259</v>
      </c>
      <c r="D33" s="19">
        <v>408</v>
      </c>
      <c r="E33" s="19" t="s">
        <v>50</v>
      </c>
      <c r="F33" s="19" t="s">
        <v>260</v>
      </c>
      <c r="G33" s="20">
        <v>6782.4</v>
      </c>
    </row>
    <row r="34" spans="1:8" x14ac:dyDescent="0.3">
      <c r="A34" s="18">
        <v>43397</v>
      </c>
      <c r="B34" s="10" t="s">
        <v>261</v>
      </c>
      <c r="C34" s="19" t="s">
        <v>253</v>
      </c>
      <c r="D34" s="19">
        <v>408</v>
      </c>
      <c r="E34" s="19" t="s">
        <v>53</v>
      </c>
      <c r="F34" s="19" t="s">
        <v>262</v>
      </c>
      <c r="G34" s="20">
        <v>160</v>
      </c>
    </row>
    <row r="35" spans="1:8" x14ac:dyDescent="0.3">
      <c r="A35" s="18">
        <v>43398</v>
      </c>
      <c r="B35" s="10" t="s">
        <v>263</v>
      </c>
      <c r="C35" s="19" t="s">
        <v>256</v>
      </c>
      <c r="D35" s="19">
        <v>408</v>
      </c>
      <c r="E35" s="19" t="s">
        <v>74</v>
      </c>
      <c r="F35" s="19" t="s">
        <v>264</v>
      </c>
      <c r="G35" s="20">
        <v>197.2</v>
      </c>
    </row>
    <row r="36" spans="1:8" x14ac:dyDescent="0.3">
      <c r="A36" s="18">
        <v>43403</v>
      </c>
      <c r="B36" s="10" t="s">
        <v>265</v>
      </c>
      <c r="C36" s="19" t="s">
        <v>253</v>
      </c>
      <c r="D36" s="19">
        <v>408</v>
      </c>
      <c r="E36" s="19" t="s">
        <v>171</v>
      </c>
      <c r="F36" s="19" t="s">
        <v>266</v>
      </c>
      <c r="G36" s="20">
        <v>80</v>
      </c>
    </row>
    <row r="37" spans="1:8" x14ac:dyDescent="0.3">
      <c r="A37" s="18">
        <v>43403</v>
      </c>
      <c r="B37" s="10" t="s">
        <v>267</v>
      </c>
      <c r="C37" s="19" t="s">
        <v>253</v>
      </c>
      <c r="D37" s="19">
        <v>408</v>
      </c>
      <c r="E37" s="19" t="s">
        <v>24</v>
      </c>
      <c r="F37" s="19" t="s">
        <v>268</v>
      </c>
      <c r="G37" s="20">
        <v>80</v>
      </c>
    </row>
    <row r="38" spans="1:8" x14ac:dyDescent="0.3">
      <c r="A38" s="18">
        <v>43403</v>
      </c>
      <c r="B38" s="10" t="s">
        <v>269</v>
      </c>
      <c r="C38" s="19" t="s">
        <v>253</v>
      </c>
      <c r="D38" s="19">
        <v>408</v>
      </c>
      <c r="E38" s="19" t="s">
        <v>11</v>
      </c>
      <c r="F38" s="19" t="s">
        <v>270</v>
      </c>
      <c r="G38" s="20">
        <v>80</v>
      </c>
    </row>
    <row r="39" spans="1:8" ht="15" thickBot="1" x14ac:dyDescent="0.35">
      <c r="A39" s="18">
        <v>43403</v>
      </c>
      <c r="B39" s="10" t="s">
        <v>271</v>
      </c>
      <c r="C39" s="19" t="s">
        <v>253</v>
      </c>
      <c r="D39" s="19">
        <v>408</v>
      </c>
      <c r="E39" s="19" t="s">
        <v>69</v>
      </c>
      <c r="F39" s="19" t="s">
        <v>272</v>
      </c>
      <c r="G39" s="21">
        <v>160</v>
      </c>
    </row>
    <row r="40" spans="1:8" ht="15.6" thickTop="1" thickBot="1" x14ac:dyDescent="0.35">
      <c r="H40" s="21">
        <f>1*SUM(G13:G39)</f>
        <v>437441.13</v>
      </c>
    </row>
    <row r="42" spans="1:8" x14ac:dyDescent="0.3">
      <c r="G42" s="22" t="s">
        <v>273</v>
      </c>
      <c r="H42" s="23">
        <f>1*SUM(H7:H41)</f>
        <v>575237.13</v>
      </c>
    </row>
  </sheetData>
  <mergeCells count="1">
    <mergeCell ref="A3:H3"/>
  </mergeCells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NPS Report</vt:lpstr>
      <vt:lpstr>Petty Cash Expenditure-All</vt:lpstr>
      <vt:lpstr>P Card Expenditure-All</vt:lpstr>
      <vt:lpstr>Direct Vouchers-All</vt:lpstr>
      <vt:lpstr>Postage Charges</vt:lpstr>
      <vt:lpstr>Telephone Charges</vt:lpstr>
      <vt:lpstr>Purchase 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Nyasha (Council)</dc:creator>
  <cp:lastModifiedBy>admin</cp:lastModifiedBy>
  <cp:lastPrinted>2018-11-08T23:59:07Z</cp:lastPrinted>
  <dcterms:created xsi:type="dcterms:W3CDTF">2018-11-08T23:57:22Z</dcterms:created>
  <dcterms:modified xsi:type="dcterms:W3CDTF">2018-11-09T00:33:07Z</dcterms:modified>
</cp:coreProperties>
</file>