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12504" windowHeight="8196" activeTab="1"/>
  </bookViews>
  <sheets>
    <sheet name="AGE" sheetId="3" r:id="rId1"/>
    <sheet name="Grade" sheetId="2" r:id="rId2"/>
  </sheets>
  <definedNames>
    <definedName name="_xlnm.Print_Titles" localSheetId="0">AGE!$1:$4</definedName>
    <definedName name="_xlnm.Print_Titles" localSheetId="1">Grade!$1:$4</definedName>
  </definedNames>
  <calcPr calcId="145621"/>
</workbook>
</file>

<file path=xl/calcChain.xml><?xml version="1.0" encoding="utf-8"?>
<calcChain xmlns="http://schemas.openxmlformats.org/spreadsheetml/2006/main">
  <c r="E54" i="3" l="1"/>
  <c r="D54" i="3"/>
  <c r="C54" i="3"/>
  <c r="B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H22" i="2"/>
  <c r="H21" i="2"/>
  <c r="C20" i="2"/>
  <c r="E20" i="2"/>
  <c r="F20" i="2"/>
  <c r="D20" i="2"/>
  <c r="G20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5" i="2"/>
</calcChain>
</file>

<file path=xl/sharedStrings.xml><?xml version="1.0" encoding="utf-8"?>
<sst xmlns="http://schemas.openxmlformats.org/spreadsheetml/2006/main" count="28" uniqueCount="24">
  <si>
    <t>October 2011  to June 2012</t>
  </si>
  <si>
    <t>Grade</t>
  </si>
  <si>
    <t>GRADE Code</t>
  </si>
  <si>
    <t>Exit State</t>
  </si>
  <si>
    <t>Enter State</t>
  </si>
  <si>
    <t>different school, same LEA</t>
  </si>
  <si>
    <t>different school, differen LEA</t>
  </si>
  <si>
    <t>No move</t>
  </si>
  <si>
    <t>Churn
rate</t>
  </si>
  <si>
    <t>Unknown</t>
  </si>
  <si>
    <t>PK3, PK4</t>
  </si>
  <si>
    <t>K</t>
  </si>
  <si>
    <t>untraditional</t>
  </si>
  <si>
    <t>Adult</t>
  </si>
  <si>
    <t>ungraded</t>
  </si>
  <si>
    <t>AGE</t>
  </si>
  <si>
    <t>Transfer Schools</t>
  </si>
  <si>
    <t>No Movement</t>
  </si>
  <si>
    <t>Churn Rate</t>
  </si>
  <si>
    <t>NULL</t>
  </si>
  <si>
    <t>TOTAL</t>
  </si>
  <si>
    <t>Question 3</t>
  </si>
  <si>
    <t>Performance Oversight Follow-Up - SY 2011-2012 Student Mobility in the District of Columbia  by Age</t>
  </si>
  <si>
    <t>Performance Oversight Follow-Up - SY 2011-2012 Student Mobility in the District of Columbia  by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</si>
</sst>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7" xfId="0" applyFill="1" applyBorder="1"/>
    <xf numFmtId="0" fontId="0" fillId="2" borderId="0" xfId="0" applyFill="1" applyBorder="1"/>
    <xf numFmtId="0" fontId="0" fillId="0" borderId="3" xfId="0" applyBorder="1"/>
    <xf numFmtId="0" fontId="0" fillId="2" borderId="6" xfId="0" applyFill="1" applyBorder="1" applyAlignment="1">
      <alignment horizontal="left"/>
    </xf>
    <xf numFmtId="164" fontId="0" fillId="2" borderId="8" xfId="1" applyNumberFormat="1" applyFont="1" applyFill="1" applyBorder="1"/>
    <xf numFmtId="0" fontId="0" fillId="2" borderId="9" xfId="0" applyFill="1" applyBorder="1" applyAlignment="1">
      <alignment horizontal="left"/>
    </xf>
    <xf numFmtId="0" fontId="0" fillId="2" borderId="10" xfId="0" applyFill="1" applyBorder="1"/>
    <xf numFmtId="164" fontId="0" fillId="2" borderId="11" xfId="1" applyNumberFormat="1" applyFont="1" applyFill="1" applyBorder="1"/>
    <xf numFmtId="0" fontId="0" fillId="0" borderId="10" xfId="0" applyBorder="1"/>
    <xf numFmtId="0" fontId="0" fillId="2" borderId="12" xfId="0" applyFill="1" applyBorder="1"/>
    <xf numFmtId="49" fontId="0" fillId="0" borderId="0" xfId="0" applyNumberFormat="1"/>
    <xf numFmtId="0" fontId="0" fillId="0" borderId="5" xfId="0" applyBorder="1"/>
    <xf numFmtId="164" fontId="0" fillId="0" borderId="5" xfId="1" applyNumberFormat="1" applyFont="1" applyBorder="1"/>
    <xf numFmtId="49" fontId="0" fillId="3" borderId="1" xfId="0" applyNumberFormat="1" applyFill="1" applyBorder="1"/>
    <xf numFmtId="49" fontId="2" fillId="4" borderId="5" xfId="0" applyNumberFormat="1" applyFont="1" applyFill="1" applyBorder="1"/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0" fillId="2" borderId="5" xfId="0" applyFill="1" applyBorder="1"/>
    <xf numFmtId="49" fontId="0" fillId="0" borderId="5" xfId="0" applyNumberFormat="1" applyBorder="1"/>
    <xf numFmtId="0" fontId="0" fillId="2" borderId="5" xfId="0" applyNumberFormat="1" applyFill="1" applyBorder="1"/>
    <xf numFmtId="0" fontId="0" fillId="3" borderId="1" xfId="0" applyFill="1" applyBorder="1"/>
    <xf numFmtId="0" fontId="2" fillId="4" borderId="5" xfId="0" applyFont="1" applyFill="1" applyBorder="1"/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164" fontId="0" fillId="2" borderId="5" xfId="1" applyNumberFormat="1" applyFont="1" applyFill="1" applyBorder="1"/>
    <xf numFmtId="0" fontId="0" fillId="2" borderId="5" xfId="0" applyFill="1" applyBorder="1" applyAlignment="1">
      <alignment horizontal="left"/>
    </xf>
    <xf numFmtId="164" fontId="0" fillId="2" borderId="5" xfId="1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zoomScaleNormal="100" workbookViewId="0">
      <selection activeCell="C13" sqref="C13"/>
    </sheetView>
  </sheetViews>
  <sheetFormatPr defaultRowHeight="14.4" x14ac:dyDescent="0.3"/>
  <cols>
    <col min="1" max="1" width="9.109375" style="11"/>
    <col min="2" max="3" width="13.6640625" customWidth="1"/>
    <col min="4" max="4" width="17" customWidth="1"/>
    <col min="5" max="5" width="14" bestFit="1" customWidth="1"/>
    <col min="6" max="6" width="35.33203125" customWidth="1"/>
  </cols>
  <sheetData>
    <row r="1" spans="1:6" x14ac:dyDescent="0.3">
      <c r="A1" s="31" t="s">
        <v>22</v>
      </c>
      <c r="B1" s="32"/>
      <c r="C1" s="32"/>
      <c r="D1" s="32"/>
      <c r="E1" s="32"/>
      <c r="F1" s="32"/>
    </row>
    <row r="2" spans="1:6" x14ac:dyDescent="0.3">
      <c r="A2" s="31" t="s">
        <v>21</v>
      </c>
      <c r="B2" s="32"/>
      <c r="C2" s="32"/>
      <c r="D2" s="32"/>
      <c r="E2" s="32"/>
      <c r="F2" s="32"/>
    </row>
    <row r="3" spans="1:6" x14ac:dyDescent="0.3">
      <c r="A3" s="14"/>
      <c r="B3" s="30" t="s">
        <v>0</v>
      </c>
      <c r="C3" s="30"/>
      <c r="D3" s="30"/>
      <c r="E3" s="30"/>
      <c r="F3" s="30"/>
    </row>
    <row r="4" spans="1:6" ht="15" customHeight="1" x14ac:dyDescent="0.3">
      <c r="A4" s="15" t="s">
        <v>15</v>
      </c>
      <c r="B4" s="16" t="s">
        <v>3</v>
      </c>
      <c r="C4" s="17" t="s">
        <v>4</v>
      </c>
      <c r="D4" s="17" t="s">
        <v>16</v>
      </c>
      <c r="E4" s="18" t="s">
        <v>17</v>
      </c>
      <c r="F4" s="19" t="s">
        <v>18</v>
      </c>
    </row>
    <row r="5" spans="1:6" x14ac:dyDescent="0.3">
      <c r="A5" s="12" t="s">
        <v>19</v>
      </c>
      <c r="B5" s="20">
        <v>173</v>
      </c>
      <c r="C5" s="20">
        <v>11</v>
      </c>
      <c r="D5" s="12"/>
      <c r="E5" s="12">
        <v>35</v>
      </c>
      <c r="F5" s="13">
        <f t="shared" ref="F5:F29" si="0">(B5+C5+D5)/SUM(B5:E5)</f>
        <v>0.84018264840182644</v>
      </c>
    </row>
    <row r="6" spans="1:6" x14ac:dyDescent="0.3">
      <c r="A6" s="12">
        <v>0</v>
      </c>
      <c r="B6" s="20"/>
      <c r="C6" s="20">
        <v>1</v>
      </c>
      <c r="D6" s="12">
        <v>1</v>
      </c>
      <c r="E6" s="12">
        <v>8</v>
      </c>
      <c r="F6" s="13">
        <f t="shared" si="0"/>
        <v>0.2</v>
      </c>
    </row>
    <row r="7" spans="1:6" x14ac:dyDescent="0.3">
      <c r="A7" s="12">
        <v>1</v>
      </c>
      <c r="B7" s="20">
        <v>3</v>
      </c>
      <c r="C7" s="20">
        <v>1</v>
      </c>
      <c r="D7" s="12"/>
      <c r="E7" s="12">
        <v>6</v>
      </c>
      <c r="F7" s="13">
        <f t="shared" si="0"/>
        <v>0.4</v>
      </c>
    </row>
    <row r="8" spans="1:6" x14ac:dyDescent="0.3">
      <c r="A8" s="12">
        <v>2</v>
      </c>
      <c r="B8" s="20"/>
      <c r="C8" s="20">
        <v>1</v>
      </c>
      <c r="D8" s="12"/>
      <c r="E8" s="12">
        <v>2</v>
      </c>
      <c r="F8" s="13">
        <f t="shared" si="0"/>
        <v>0.33333333333333331</v>
      </c>
    </row>
    <row r="9" spans="1:6" x14ac:dyDescent="0.3">
      <c r="A9" s="12">
        <v>3</v>
      </c>
      <c r="B9" s="20">
        <v>19</v>
      </c>
      <c r="C9" s="20">
        <v>85</v>
      </c>
      <c r="D9" s="12">
        <v>12</v>
      </c>
      <c r="E9" s="12">
        <v>193</v>
      </c>
      <c r="F9" s="13">
        <f t="shared" si="0"/>
        <v>0.37540453074433655</v>
      </c>
    </row>
    <row r="10" spans="1:6" x14ac:dyDescent="0.3">
      <c r="A10" s="12">
        <v>4</v>
      </c>
      <c r="B10" s="20">
        <v>242</v>
      </c>
      <c r="C10" s="20">
        <v>134</v>
      </c>
      <c r="D10" s="12">
        <v>92</v>
      </c>
      <c r="E10" s="12">
        <v>4244</v>
      </c>
      <c r="F10" s="13">
        <f t="shared" si="0"/>
        <v>9.9320882852292014E-2</v>
      </c>
    </row>
    <row r="11" spans="1:6" x14ac:dyDescent="0.3">
      <c r="A11" s="12">
        <v>5</v>
      </c>
      <c r="B11" s="20">
        <v>266</v>
      </c>
      <c r="C11" s="20">
        <v>146</v>
      </c>
      <c r="D11" s="12">
        <v>152</v>
      </c>
      <c r="E11" s="12">
        <v>5779</v>
      </c>
      <c r="F11" s="13">
        <f t="shared" si="0"/>
        <v>8.8916916285669237E-2</v>
      </c>
    </row>
    <row r="12" spans="1:6" x14ac:dyDescent="0.3">
      <c r="A12" s="12">
        <v>6</v>
      </c>
      <c r="B12" s="20">
        <v>182</v>
      </c>
      <c r="C12" s="20">
        <v>179</v>
      </c>
      <c r="D12" s="12">
        <v>250</v>
      </c>
      <c r="E12" s="12">
        <v>5729</v>
      </c>
      <c r="F12" s="13">
        <f t="shared" si="0"/>
        <v>9.6372239747634064E-2</v>
      </c>
    </row>
    <row r="13" spans="1:6" x14ac:dyDescent="0.3">
      <c r="A13" s="12">
        <v>7</v>
      </c>
      <c r="B13" s="20">
        <v>200</v>
      </c>
      <c r="C13" s="20">
        <v>162</v>
      </c>
      <c r="D13" s="12">
        <v>176</v>
      </c>
      <c r="E13" s="12">
        <v>5371</v>
      </c>
      <c r="F13" s="13">
        <f t="shared" si="0"/>
        <v>9.1047554577762729E-2</v>
      </c>
    </row>
    <row r="14" spans="1:6" x14ac:dyDescent="0.3">
      <c r="A14" s="12">
        <v>8</v>
      </c>
      <c r="B14" s="20">
        <v>151</v>
      </c>
      <c r="C14" s="20">
        <v>134</v>
      </c>
      <c r="D14" s="12">
        <v>154</v>
      </c>
      <c r="E14" s="12">
        <v>4887</v>
      </c>
      <c r="F14" s="13">
        <f t="shared" si="0"/>
        <v>8.2425835523845289E-2</v>
      </c>
    </row>
    <row r="15" spans="1:6" x14ac:dyDescent="0.3">
      <c r="A15" s="12">
        <v>9</v>
      </c>
      <c r="B15" s="20">
        <v>134</v>
      </c>
      <c r="C15" s="20">
        <v>130</v>
      </c>
      <c r="D15" s="12">
        <v>122</v>
      </c>
      <c r="E15" s="12">
        <v>4653</v>
      </c>
      <c r="F15" s="13">
        <f t="shared" si="0"/>
        <v>7.6602500496130183E-2</v>
      </c>
    </row>
    <row r="16" spans="1:6" x14ac:dyDescent="0.3">
      <c r="A16" s="12">
        <v>10</v>
      </c>
      <c r="B16" s="20">
        <v>133</v>
      </c>
      <c r="C16" s="20">
        <v>100</v>
      </c>
      <c r="D16" s="12">
        <v>95</v>
      </c>
      <c r="E16" s="12">
        <v>4469</v>
      </c>
      <c r="F16" s="13">
        <f t="shared" si="0"/>
        <v>6.8376068376068383E-2</v>
      </c>
    </row>
    <row r="17" spans="1:6" x14ac:dyDescent="0.3">
      <c r="A17" s="12">
        <v>11</v>
      </c>
      <c r="B17" s="20">
        <v>112</v>
      </c>
      <c r="C17" s="20">
        <v>88</v>
      </c>
      <c r="D17" s="12">
        <v>113</v>
      </c>
      <c r="E17" s="12">
        <v>4464</v>
      </c>
      <c r="F17" s="13">
        <f t="shared" si="0"/>
        <v>6.5522294326983463E-2</v>
      </c>
    </row>
    <row r="18" spans="1:6" x14ac:dyDescent="0.3">
      <c r="A18" s="12">
        <v>12</v>
      </c>
      <c r="B18" s="20">
        <v>130</v>
      </c>
      <c r="C18" s="20">
        <v>99</v>
      </c>
      <c r="D18" s="12">
        <v>180</v>
      </c>
      <c r="E18" s="12">
        <v>4123</v>
      </c>
      <c r="F18" s="13">
        <f t="shared" si="0"/>
        <v>9.0247131509267428E-2</v>
      </c>
    </row>
    <row r="19" spans="1:6" x14ac:dyDescent="0.3">
      <c r="A19" s="12">
        <v>13</v>
      </c>
      <c r="B19" s="20">
        <v>136</v>
      </c>
      <c r="C19" s="20">
        <v>107</v>
      </c>
      <c r="D19" s="12">
        <v>127</v>
      </c>
      <c r="E19" s="12">
        <v>3977</v>
      </c>
      <c r="F19" s="13">
        <f t="shared" si="0"/>
        <v>8.5116172072693813E-2</v>
      </c>
    </row>
    <row r="20" spans="1:6" x14ac:dyDescent="0.3">
      <c r="A20" s="12">
        <v>14</v>
      </c>
      <c r="B20" s="20">
        <v>155</v>
      </c>
      <c r="C20" s="20">
        <v>103</v>
      </c>
      <c r="D20" s="12">
        <v>138</v>
      </c>
      <c r="E20" s="12">
        <v>3929</v>
      </c>
      <c r="F20" s="13">
        <f t="shared" si="0"/>
        <v>9.1560693641618493E-2</v>
      </c>
    </row>
    <row r="21" spans="1:6" x14ac:dyDescent="0.3">
      <c r="A21" s="12">
        <v>15</v>
      </c>
      <c r="B21" s="20">
        <v>211</v>
      </c>
      <c r="C21" s="20">
        <v>135</v>
      </c>
      <c r="D21" s="12">
        <v>212</v>
      </c>
      <c r="E21" s="12">
        <v>3895</v>
      </c>
      <c r="F21" s="13">
        <f t="shared" si="0"/>
        <v>0.12530878059735009</v>
      </c>
    </row>
    <row r="22" spans="1:6" x14ac:dyDescent="0.3">
      <c r="A22" s="12">
        <v>16</v>
      </c>
      <c r="B22" s="20">
        <v>296</v>
      </c>
      <c r="C22" s="20">
        <v>162</v>
      </c>
      <c r="D22" s="12">
        <v>193</v>
      </c>
      <c r="E22" s="12">
        <v>3684</v>
      </c>
      <c r="F22" s="13">
        <f t="shared" si="0"/>
        <v>0.15017301038062283</v>
      </c>
    </row>
    <row r="23" spans="1:6" x14ac:dyDescent="0.3">
      <c r="A23" s="12">
        <v>17</v>
      </c>
      <c r="B23" s="20">
        <v>321</v>
      </c>
      <c r="C23" s="20">
        <v>211</v>
      </c>
      <c r="D23" s="12">
        <v>162</v>
      </c>
      <c r="E23" s="12">
        <v>3724</v>
      </c>
      <c r="F23" s="13">
        <f t="shared" si="0"/>
        <v>0.15708465368945224</v>
      </c>
    </row>
    <row r="24" spans="1:6" x14ac:dyDescent="0.3">
      <c r="A24" s="12">
        <v>18</v>
      </c>
      <c r="B24" s="20">
        <v>458</v>
      </c>
      <c r="C24" s="20">
        <v>152</v>
      </c>
      <c r="D24" s="12">
        <v>109</v>
      </c>
      <c r="E24" s="12">
        <v>3188</v>
      </c>
      <c r="F24" s="13">
        <f t="shared" si="0"/>
        <v>0.18402866649603275</v>
      </c>
    </row>
    <row r="25" spans="1:6" x14ac:dyDescent="0.3">
      <c r="A25" s="12">
        <v>19</v>
      </c>
      <c r="B25" s="20">
        <v>268</v>
      </c>
      <c r="C25" s="20">
        <v>74</v>
      </c>
      <c r="D25" s="12">
        <v>25</v>
      </c>
      <c r="E25" s="12">
        <v>991</v>
      </c>
      <c r="F25" s="13">
        <f t="shared" si="0"/>
        <v>0.2702503681885125</v>
      </c>
    </row>
    <row r="26" spans="1:6" x14ac:dyDescent="0.3">
      <c r="A26" s="12">
        <v>20</v>
      </c>
      <c r="B26" s="20">
        <v>98</v>
      </c>
      <c r="C26" s="20">
        <v>30</v>
      </c>
      <c r="D26" s="12">
        <v>7</v>
      </c>
      <c r="E26" s="12">
        <v>248</v>
      </c>
      <c r="F26" s="13">
        <f t="shared" si="0"/>
        <v>0.35248041775456918</v>
      </c>
    </row>
    <row r="27" spans="1:6" x14ac:dyDescent="0.3">
      <c r="A27" s="12">
        <v>21</v>
      </c>
      <c r="B27" s="20">
        <v>81</v>
      </c>
      <c r="C27" s="20">
        <v>16</v>
      </c>
      <c r="D27" s="12"/>
      <c r="E27" s="12">
        <v>87</v>
      </c>
      <c r="F27" s="13">
        <f t="shared" si="0"/>
        <v>0.52717391304347827</v>
      </c>
    </row>
    <row r="28" spans="1:6" x14ac:dyDescent="0.3">
      <c r="A28" s="12">
        <v>22</v>
      </c>
      <c r="B28" s="20">
        <v>31</v>
      </c>
      <c r="C28" s="20">
        <v>2</v>
      </c>
      <c r="D28" s="12"/>
      <c r="E28" s="12">
        <v>32</v>
      </c>
      <c r="F28" s="13">
        <f t="shared" si="0"/>
        <v>0.50769230769230766</v>
      </c>
    </row>
    <row r="29" spans="1:6" x14ac:dyDescent="0.3">
      <c r="A29" s="12">
        <v>23</v>
      </c>
      <c r="B29" s="20">
        <v>9</v>
      </c>
      <c r="C29" s="20">
        <v>2</v>
      </c>
      <c r="D29" s="12"/>
      <c r="E29" s="12">
        <v>15</v>
      </c>
      <c r="F29" s="13">
        <f t="shared" si="0"/>
        <v>0.42307692307692307</v>
      </c>
    </row>
    <row r="30" spans="1:6" x14ac:dyDescent="0.3">
      <c r="A30" s="12">
        <v>24</v>
      </c>
      <c r="B30" s="20">
        <v>5</v>
      </c>
      <c r="C30" s="20"/>
      <c r="D30" s="12"/>
      <c r="E30" s="12">
        <v>7</v>
      </c>
      <c r="F30" s="13">
        <f t="shared" ref="F30:F52" si="1">(B30+C30+D30)/SUM(B30:E30)</f>
        <v>0.41666666666666669</v>
      </c>
    </row>
    <row r="31" spans="1:6" x14ac:dyDescent="0.3">
      <c r="A31" s="12">
        <v>25</v>
      </c>
      <c r="B31" s="20">
        <v>3</v>
      </c>
      <c r="C31" s="20"/>
      <c r="D31" s="12"/>
      <c r="E31" s="12">
        <v>4</v>
      </c>
      <c r="F31" s="13">
        <f t="shared" si="1"/>
        <v>0.42857142857142855</v>
      </c>
    </row>
    <row r="32" spans="1:6" x14ac:dyDescent="0.3">
      <c r="A32" s="12">
        <v>26</v>
      </c>
      <c r="B32" s="20">
        <v>1</v>
      </c>
      <c r="C32" s="20"/>
      <c r="D32" s="12"/>
      <c r="E32" s="12">
        <v>4</v>
      </c>
      <c r="F32" s="13">
        <f t="shared" si="1"/>
        <v>0.2</v>
      </c>
    </row>
    <row r="33" spans="1:6" x14ac:dyDescent="0.3">
      <c r="A33" s="12">
        <v>27</v>
      </c>
      <c r="B33" s="20">
        <v>7</v>
      </c>
      <c r="C33" s="20"/>
      <c r="D33" s="12"/>
      <c r="E33" s="12">
        <v>1</v>
      </c>
      <c r="F33" s="13">
        <f t="shared" si="1"/>
        <v>0.875</v>
      </c>
    </row>
    <row r="34" spans="1:6" x14ac:dyDescent="0.3">
      <c r="A34" s="12">
        <v>28</v>
      </c>
      <c r="B34" s="20">
        <v>4</v>
      </c>
      <c r="C34" s="20"/>
      <c r="D34" s="12"/>
      <c r="E34" s="12"/>
      <c r="F34" s="13">
        <f t="shared" si="1"/>
        <v>1</v>
      </c>
    </row>
    <row r="35" spans="1:6" x14ac:dyDescent="0.3">
      <c r="A35" s="12">
        <v>29</v>
      </c>
      <c r="B35" s="20">
        <v>2</v>
      </c>
      <c r="C35" s="20"/>
      <c r="D35" s="12"/>
      <c r="E35" s="12"/>
      <c r="F35" s="13">
        <f t="shared" si="1"/>
        <v>1</v>
      </c>
    </row>
    <row r="36" spans="1:6" x14ac:dyDescent="0.3">
      <c r="A36" s="12">
        <v>30</v>
      </c>
      <c r="B36" s="20">
        <v>5</v>
      </c>
      <c r="C36" s="20"/>
      <c r="D36" s="12"/>
      <c r="E36" s="12"/>
      <c r="F36" s="13">
        <f t="shared" si="1"/>
        <v>1</v>
      </c>
    </row>
    <row r="37" spans="1:6" x14ac:dyDescent="0.3">
      <c r="A37" s="12">
        <v>31</v>
      </c>
      <c r="B37" s="20">
        <v>2</v>
      </c>
      <c r="C37" s="20"/>
      <c r="D37" s="12"/>
      <c r="E37" s="12"/>
      <c r="F37" s="13">
        <f t="shared" si="1"/>
        <v>1</v>
      </c>
    </row>
    <row r="38" spans="1:6" x14ac:dyDescent="0.3">
      <c r="A38" s="12">
        <v>32</v>
      </c>
      <c r="B38" s="20">
        <v>3</v>
      </c>
      <c r="C38" s="20"/>
      <c r="D38" s="12"/>
      <c r="E38" s="12"/>
      <c r="F38" s="13">
        <f t="shared" si="1"/>
        <v>1</v>
      </c>
    </row>
    <row r="39" spans="1:6" x14ac:dyDescent="0.3">
      <c r="A39" s="12">
        <v>33</v>
      </c>
      <c r="B39" s="20">
        <v>1</v>
      </c>
      <c r="C39" s="20"/>
      <c r="D39" s="12"/>
      <c r="E39" s="12">
        <v>1</v>
      </c>
      <c r="F39" s="13">
        <f t="shared" si="1"/>
        <v>0.5</v>
      </c>
    </row>
    <row r="40" spans="1:6" x14ac:dyDescent="0.3">
      <c r="A40" s="12">
        <v>35</v>
      </c>
      <c r="B40" s="20">
        <v>3</v>
      </c>
      <c r="C40" s="20"/>
      <c r="D40" s="12"/>
      <c r="E40" s="12">
        <v>1</v>
      </c>
      <c r="F40" s="13">
        <f t="shared" si="1"/>
        <v>0.75</v>
      </c>
    </row>
    <row r="41" spans="1:6" x14ac:dyDescent="0.3">
      <c r="A41" s="12">
        <v>36</v>
      </c>
      <c r="B41" s="20">
        <v>3</v>
      </c>
      <c r="C41" s="20"/>
      <c r="D41" s="12"/>
      <c r="E41" s="12"/>
      <c r="F41" s="13">
        <f t="shared" si="1"/>
        <v>1</v>
      </c>
    </row>
    <row r="42" spans="1:6" x14ac:dyDescent="0.3">
      <c r="A42" s="12">
        <v>37</v>
      </c>
      <c r="B42" s="20">
        <v>8</v>
      </c>
      <c r="C42" s="20"/>
      <c r="D42" s="12"/>
      <c r="E42" s="12"/>
      <c r="F42" s="13">
        <f t="shared" si="1"/>
        <v>1</v>
      </c>
    </row>
    <row r="43" spans="1:6" x14ac:dyDescent="0.3">
      <c r="A43" s="12">
        <v>38</v>
      </c>
      <c r="B43" s="20">
        <v>4</v>
      </c>
      <c r="C43" s="20"/>
      <c r="D43" s="12"/>
      <c r="E43" s="12"/>
      <c r="F43" s="13">
        <f t="shared" si="1"/>
        <v>1</v>
      </c>
    </row>
    <row r="44" spans="1:6" x14ac:dyDescent="0.3">
      <c r="A44" s="12">
        <v>40</v>
      </c>
      <c r="B44" s="20">
        <v>1</v>
      </c>
      <c r="C44" s="20"/>
      <c r="D44" s="12"/>
      <c r="E44" s="12"/>
      <c r="F44" s="13">
        <f t="shared" si="1"/>
        <v>1</v>
      </c>
    </row>
    <row r="45" spans="1:6" x14ac:dyDescent="0.3">
      <c r="A45" s="12">
        <v>41</v>
      </c>
      <c r="B45" s="20">
        <v>1</v>
      </c>
      <c r="C45" s="20"/>
      <c r="D45" s="12"/>
      <c r="E45" s="12"/>
      <c r="F45" s="13">
        <f t="shared" si="1"/>
        <v>1</v>
      </c>
    </row>
    <row r="46" spans="1:6" x14ac:dyDescent="0.3">
      <c r="A46" s="12">
        <v>42</v>
      </c>
      <c r="B46" s="20">
        <v>4</v>
      </c>
      <c r="C46" s="20"/>
      <c r="D46" s="12"/>
      <c r="E46" s="12"/>
      <c r="F46" s="13">
        <f t="shared" si="1"/>
        <v>1</v>
      </c>
    </row>
    <row r="47" spans="1:6" x14ac:dyDescent="0.3">
      <c r="A47" s="12">
        <v>43</v>
      </c>
      <c r="B47" s="20">
        <v>1</v>
      </c>
      <c r="C47" s="20"/>
      <c r="D47" s="12"/>
      <c r="E47" s="12"/>
      <c r="F47" s="13">
        <f t="shared" si="1"/>
        <v>1</v>
      </c>
    </row>
    <row r="48" spans="1:6" x14ac:dyDescent="0.3">
      <c r="A48" s="12">
        <v>45</v>
      </c>
      <c r="B48" s="20">
        <v>3</v>
      </c>
      <c r="C48" s="20"/>
      <c r="D48" s="12"/>
      <c r="E48" s="12"/>
      <c r="F48" s="13">
        <f t="shared" si="1"/>
        <v>1</v>
      </c>
    </row>
    <row r="49" spans="1:6" ht="14.25" customHeight="1" x14ac:dyDescent="0.3">
      <c r="A49" s="12">
        <v>46</v>
      </c>
      <c r="B49" s="20">
        <v>1</v>
      </c>
      <c r="C49" s="20"/>
      <c r="D49" s="12"/>
      <c r="E49" s="12"/>
      <c r="F49" s="13">
        <f t="shared" si="1"/>
        <v>1</v>
      </c>
    </row>
    <row r="50" spans="1:6" x14ac:dyDescent="0.3">
      <c r="A50" s="12">
        <v>47</v>
      </c>
      <c r="B50" s="20">
        <v>1</v>
      </c>
      <c r="C50" s="20"/>
      <c r="D50" s="12"/>
      <c r="E50" s="12"/>
      <c r="F50" s="13">
        <f t="shared" si="1"/>
        <v>1</v>
      </c>
    </row>
    <row r="51" spans="1:6" x14ac:dyDescent="0.3">
      <c r="A51" s="12">
        <v>62</v>
      </c>
      <c r="B51" s="20">
        <v>1</v>
      </c>
      <c r="C51" s="20"/>
      <c r="D51" s="12"/>
      <c r="E51" s="12"/>
      <c r="F51" s="13">
        <f t="shared" si="1"/>
        <v>1</v>
      </c>
    </row>
    <row r="52" spans="1:6" x14ac:dyDescent="0.3">
      <c r="A52" s="12">
        <v>74</v>
      </c>
      <c r="B52" s="20">
        <v>1</v>
      </c>
      <c r="C52" s="20"/>
      <c r="D52" s="12"/>
      <c r="E52" s="12"/>
      <c r="F52" s="13">
        <f t="shared" si="1"/>
        <v>1</v>
      </c>
    </row>
    <row r="53" spans="1:6" x14ac:dyDescent="0.3">
      <c r="A53" s="12">
        <v>112</v>
      </c>
      <c r="B53" s="20"/>
      <c r="C53" s="20"/>
      <c r="D53" s="12"/>
      <c r="E53" s="12">
        <v>1</v>
      </c>
      <c r="F53" s="13">
        <f>(B53+C53+D53)/SUM(B53:E53)</f>
        <v>0</v>
      </c>
    </row>
    <row r="54" spans="1:6" x14ac:dyDescent="0.3">
      <c r="A54" s="21" t="s">
        <v>20</v>
      </c>
      <c r="B54" s="22">
        <f t="shared" ref="B54:E54" si="2">SUM(B5:B53)</f>
        <v>3874</v>
      </c>
      <c r="C54" s="22">
        <f t="shared" si="2"/>
        <v>2265</v>
      </c>
      <c r="D54" s="22">
        <f t="shared" si="2"/>
        <v>2320</v>
      </c>
      <c r="E54" s="22">
        <f t="shared" si="2"/>
        <v>67752</v>
      </c>
      <c r="F54" s="12"/>
    </row>
  </sheetData>
  <mergeCells count="3">
    <mergeCell ref="B3:F3"/>
    <mergeCell ref="A1:F1"/>
    <mergeCell ref="A2:F2"/>
  </mergeCells>
  <conditionalFormatting sqref="A5:F54">
    <cfRule type="expression" dxfId="1" priority="1">
      <formula>MOD(ROW(),2)=1</formula>
    </cfRule>
  </conditionalFormatting>
  <pageMargins left="0.7" right="0.7" top="0.75" bottom="0.75" header="0.3" footer="0.3"/>
  <pageSetup scale="88" fitToHeight="0" orientation="portrait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view="pageLayout" zoomScale="70" zoomScaleNormal="100" zoomScalePageLayoutView="70" workbookViewId="0">
      <selection activeCell="B3" sqref="B3:H3"/>
    </sheetView>
  </sheetViews>
  <sheetFormatPr defaultRowHeight="14.4" x14ac:dyDescent="0.3"/>
  <cols>
    <col min="1" max="1" width="12.5546875" customWidth="1"/>
    <col min="2" max="2" width="9.109375" hidden="1" customWidth="1"/>
    <col min="3" max="3" width="9.33203125" bestFit="1" customWidth="1"/>
    <col min="4" max="5" width="16.5546875" customWidth="1"/>
    <col min="6" max="6" width="35" customWidth="1"/>
    <col min="7" max="7" width="10.6640625" customWidth="1"/>
  </cols>
  <sheetData>
    <row r="1" spans="1:8" x14ac:dyDescent="0.3">
      <c r="A1" s="36" t="s">
        <v>23</v>
      </c>
      <c r="B1" s="36"/>
      <c r="C1" s="36"/>
      <c r="D1" s="36"/>
      <c r="E1" s="36"/>
      <c r="F1" s="36"/>
      <c r="G1" s="36"/>
      <c r="H1" s="36"/>
    </row>
    <row r="2" spans="1:8" x14ac:dyDescent="0.3">
      <c r="A2" s="36" t="s">
        <v>21</v>
      </c>
      <c r="B2" s="36"/>
      <c r="C2" s="36"/>
      <c r="D2" s="36"/>
      <c r="E2" s="36"/>
      <c r="F2" s="36"/>
      <c r="G2" s="36"/>
      <c r="H2" s="36"/>
    </row>
    <row r="3" spans="1:8" ht="15.6" x14ac:dyDescent="0.3">
      <c r="A3" s="23"/>
      <c r="B3" s="33" t="s">
        <v>0</v>
      </c>
      <c r="C3" s="34"/>
      <c r="D3" s="34"/>
      <c r="E3" s="34"/>
      <c r="F3" s="34"/>
      <c r="G3" s="34"/>
      <c r="H3" s="35"/>
    </row>
    <row r="4" spans="1:8" ht="50.4" customHeight="1" x14ac:dyDescent="0.3">
      <c r="A4" s="24" t="s">
        <v>1</v>
      </c>
      <c r="B4" s="25" t="s">
        <v>2</v>
      </c>
      <c r="C4" s="26" t="s">
        <v>3</v>
      </c>
      <c r="D4" s="26" t="s">
        <v>4</v>
      </c>
      <c r="E4" s="25" t="s">
        <v>5</v>
      </c>
      <c r="F4" s="25" t="s">
        <v>6</v>
      </c>
      <c r="G4" s="26" t="s">
        <v>7</v>
      </c>
      <c r="H4" s="25" t="s">
        <v>8</v>
      </c>
    </row>
    <row r="5" spans="1:8" ht="15" hidden="1" customHeight="1" x14ac:dyDescent="0.25">
      <c r="A5" s="20" t="s">
        <v>9</v>
      </c>
      <c r="B5" s="12">
        <v>-50</v>
      </c>
      <c r="C5" s="20">
        <v>33</v>
      </c>
      <c r="D5" s="20">
        <v>134</v>
      </c>
      <c r="E5" s="20">
        <v>3</v>
      </c>
      <c r="F5" s="20">
        <v>3</v>
      </c>
      <c r="G5" s="20">
        <v>7</v>
      </c>
      <c r="H5" s="27">
        <f>(C5+E5+F5+D5)/SUM(C5:G5)</f>
        <v>0.96111111111111114</v>
      </c>
    </row>
    <row r="6" spans="1:8" x14ac:dyDescent="0.3">
      <c r="A6" s="28" t="s">
        <v>10</v>
      </c>
      <c r="B6" s="12">
        <v>-2</v>
      </c>
      <c r="C6" s="28">
        <v>545</v>
      </c>
      <c r="D6" s="28">
        <v>353</v>
      </c>
      <c r="E6" s="28">
        <v>204</v>
      </c>
      <c r="F6" s="28">
        <v>51</v>
      </c>
      <c r="G6" s="28">
        <v>10064</v>
      </c>
      <c r="H6" s="29">
        <v>0.102790407417313</v>
      </c>
    </row>
    <row r="7" spans="1:8" x14ac:dyDescent="0.3">
      <c r="A7" s="28" t="s">
        <v>11</v>
      </c>
      <c r="B7" s="12">
        <v>0</v>
      </c>
      <c r="C7" s="28">
        <v>207</v>
      </c>
      <c r="D7" s="28">
        <v>200</v>
      </c>
      <c r="E7" s="28">
        <v>211</v>
      </c>
      <c r="F7" s="28">
        <v>50</v>
      </c>
      <c r="G7" s="28">
        <v>5853</v>
      </c>
      <c r="H7" s="29">
        <f t="shared" ref="H7:H20" si="0">(C7+E7+F7+D7)/SUM(C7:G7)</f>
        <v>0.10243827633798497</v>
      </c>
    </row>
    <row r="8" spans="1:8" x14ac:dyDescent="0.3">
      <c r="A8" s="28">
        <v>1</v>
      </c>
      <c r="B8" s="12">
        <v>1</v>
      </c>
      <c r="C8" s="28">
        <v>238</v>
      </c>
      <c r="D8" s="28">
        <v>166</v>
      </c>
      <c r="E8" s="28">
        <v>134</v>
      </c>
      <c r="F8" s="28">
        <v>40</v>
      </c>
      <c r="G8" s="28">
        <v>5401</v>
      </c>
      <c r="H8" s="29">
        <f t="shared" si="0"/>
        <v>9.6671684228131799E-2</v>
      </c>
    </row>
    <row r="9" spans="1:8" x14ac:dyDescent="0.3">
      <c r="A9" s="28">
        <v>2</v>
      </c>
      <c r="B9" s="12">
        <v>2</v>
      </c>
      <c r="C9" s="28">
        <v>157</v>
      </c>
      <c r="D9" s="28">
        <v>132</v>
      </c>
      <c r="E9" s="28">
        <v>129</v>
      </c>
      <c r="F9" s="28">
        <v>32</v>
      </c>
      <c r="G9" s="28">
        <v>4789</v>
      </c>
      <c r="H9" s="29">
        <f t="shared" si="0"/>
        <v>8.5894254628745947E-2</v>
      </c>
    </row>
    <row r="10" spans="1:8" x14ac:dyDescent="0.3">
      <c r="A10" s="28">
        <v>3</v>
      </c>
      <c r="B10" s="12">
        <v>3</v>
      </c>
      <c r="C10" s="28">
        <v>167</v>
      </c>
      <c r="D10" s="28">
        <v>131</v>
      </c>
      <c r="E10" s="28">
        <v>66</v>
      </c>
      <c r="F10" s="28">
        <v>38</v>
      </c>
      <c r="G10" s="28">
        <v>4560</v>
      </c>
      <c r="H10" s="29">
        <f t="shared" si="0"/>
        <v>8.1015719467956465E-2</v>
      </c>
    </row>
    <row r="11" spans="1:8" x14ac:dyDescent="0.3">
      <c r="A11" s="28">
        <v>4</v>
      </c>
      <c r="B11" s="12">
        <v>4</v>
      </c>
      <c r="C11" s="28">
        <v>147</v>
      </c>
      <c r="D11" s="28">
        <v>91</v>
      </c>
      <c r="E11" s="28">
        <v>64</v>
      </c>
      <c r="F11" s="28">
        <v>30</v>
      </c>
      <c r="G11" s="28">
        <v>4427</v>
      </c>
      <c r="H11" s="29">
        <f t="shared" si="0"/>
        <v>6.976255515864678E-2</v>
      </c>
    </row>
    <row r="12" spans="1:8" x14ac:dyDescent="0.3">
      <c r="A12" s="28">
        <v>5</v>
      </c>
      <c r="B12" s="12">
        <v>5</v>
      </c>
      <c r="C12" s="28">
        <v>141</v>
      </c>
      <c r="D12" s="28">
        <v>96</v>
      </c>
      <c r="E12" s="28">
        <v>63</v>
      </c>
      <c r="F12" s="28">
        <v>44</v>
      </c>
      <c r="G12" s="28">
        <v>4540</v>
      </c>
      <c r="H12" s="29">
        <f t="shared" si="0"/>
        <v>7.0434070434070434E-2</v>
      </c>
    </row>
    <row r="13" spans="1:8" x14ac:dyDescent="0.3">
      <c r="A13" s="28">
        <v>6</v>
      </c>
      <c r="B13" s="12">
        <v>6</v>
      </c>
      <c r="C13" s="28">
        <v>158</v>
      </c>
      <c r="D13" s="28">
        <v>99</v>
      </c>
      <c r="E13" s="28">
        <v>154</v>
      </c>
      <c r="F13" s="28">
        <v>73</v>
      </c>
      <c r="G13" s="28">
        <v>4216</v>
      </c>
      <c r="H13" s="29">
        <f t="shared" si="0"/>
        <v>0.10297872340425532</v>
      </c>
    </row>
    <row r="14" spans="1:8" x14ac:dyDescent="0.3">
      <c r="A14" s="28">
        <v>7</v>
      </c>
      <c r="B14" s="12">
        <v>7</v>
      </c>
      <c r="C14" s="28">
        <v>156</v>
      </c>
      <c r="D14" s="28">
        <v>114</v>
      </c>
      <c r="E14" s="28">
        <v>54</v>
      </c>
      <c r="F14" s="28">
        <v>60</v>
      </c>
      <c r="G14" s="28">
        <v>4015</v>
      </c>
      <c r="H14" s="29">
        <f t="shared" si="0"/>
        <v>8.7292566492384635E-2</v>
      </c>
    </row>
    <row r="15" spans="1:8" x14ac:dyDescent="0.3">
      <c r="A15" s="28">
        <v>8</v>
      </c>
      <c r="B15" s="12">
        <v>8</v>
      </c>
      <c r="C15" s="28">
        <v>173</v>
      </c>
      <c r="D15" s="28">
        <v>119</v>
      </c>
      <c r="E15" s="28">
        <v>62</v>
      </c>
      <c r="F15" s="28">
        <v>81</v>
      </c>
      <c r="G15" s="28">
        <v>4044</v>
      </c>
      <c r="H15" s="29">
        <f t="shared" si="0"/>
        <v>9.7119892833221699E-2</v>
      </c>
    </row>
    <row r="16" spans="1:8" x14ac:dyDescent="0.3">
      <c r="A16" s="28">
        <v>9</v>
      </c>
      <c r="B16" s="12">
        <v>9</v>
      </c>
      <c r="C16" s="28">
        <v>679</v>
      </c>
      <c r="D16" s="28">
        <v>354</v>
      </c>
      <c r="E16" s="28">
        <v>184</v>
      </c>
      <c r="F16" s="28">
        <v>148</v>
      </c>
      <c r="G16" s="28">
        <v>5065</v>
      </c>
      <c r="H16" s="29">
        <f t="shared" si="0"/>
        <v>0.21228615863141523</v>
      </c>
    </row>
    <row r="17" spans="1:8" x14ac:dyDescent="0.3">
      <c r="A17" s="28">
        <v>10</v>
      </c>
      <c r="B17" s="12">
        <v>10</v>
      </c>
      <c r="C17" s="28">
        <v>355</v>
      </c>
      <c r="D17" s="28">
        <v>87</v>
      </c>
      <c r="E17" s="28">
        <v>96</v>
      </c>
      <c r="F17" s="28">
        <v>49</v>
      </c>
      <c r="G17" s="28">
        <v>3762</v>
      </c>
      <c r="H17" s="29">
        <f t="shared" si="0"/>
        <v>0.13497355713957232</v>
      </c>
    </row>
    <row r="18" spans="1:8" x14ac:dyDescent="0.3">
      <c r="A18" s="28">
        <v>11</v>
      </c>
      <c r="B18" s="12">
        <v>11</v>
      </c>
      <c r="C18" s="28">
        <v>231</v>
      </c>
      <c r="D18" s="28">
        <v>64</v>
      </c>
      <c r="E18" s="28">
        <v>48</v>
      </c>
      <c r="F18" s="28">
        <v>36</v>
      </c>
      <c r="G18" s="28">
        <v>3303</v>
      </c>
      <c r="H18" s="29">
        <f t="shared" si="0"/>
        <v>0.10293318848451928</v>
      </c>
    </row>
    <row r="19" spans="1:8" x14ac:dyDescent="0.3">
      <c r="A19" s="28">
        <v>12</v>
      </c>
      <c r="B19" s="12">
        <v>12</v>
      </c>
      <c r="C19" s="28">
        <v>130</v>
      </c>
      <c r="D19" s="28">
        <v>97</v>
      </c>
      <c r="E19" s="28">
        <v>41</v>
      </c>
      <c r="F19" s="28">
        <v>22</v>
      </c>
      <c r="G19" s="28">
        <v>2883</v>
      </c>
      <c r="H19" s="29">
        <f t="shared" si="0"/>
        <v>9.1396155058304437E-2</v>
      </c>
    </row>
    <row r="20" spans="1:8" x14ac:dyDescent="0.3">
      <c r="A20" s="28" t="s">
        <v>12</v>
      </c>
      <c r="B20" s="12"/>
      <c r="C20" s="28">
        <f>C22+C21+C5</f>
        <v>390</v>
      </c>
      <c r="D20" s="28">
        <f>F22+F21+D5</f>
        <v>162</v>
      </c>
      <c r="E20" s="28">
        <f>D22+D21+E5</f>
        <v>36</v>
      </c>
      <c r="F20" s="28">
        <f>E22+E21+F5</f>
        <v>20</v>
      </c>
      <c r="G20" s="28">
        <f>G22+G21+G5</f>
        <v>830</v>
      </c>
      <c r="H20" s="29">
        <f t="shared" si="0"/>
        <v>0.42280945757997218</v>
      </c>
    </row>
    <row r="21" spans="1:8" ht="15" hidden="1" customHeight="1" x14ac:dyDescent="0.25">
      <c r="A21" s="4" t="s">
        <v>13</v>
      </c>
      <c r="B21" s="9">
        <v>13</v>
      </c>
      <c r="C21" s="1">
        <v>89</v>
      </c>
      <c r="D21" s="2">
        <v>1</v>
      </c>
      <c r="E21" s="2">
        <v>0</v>
      </c>
      <c r="F21" s="2">
        <v>6</v>
      </c>
      <c r="G21" s="2">
        <v>14</v>
      </c>
      <c r="H21" s="5">
        <f t="shared" ref="H21:H22" si="1">(C21+D21+E21+F21)/SUM(C21:G21)</f>
        <v>0.87272727272727268</v>
      </c>
    </row>
    <row r="22" spans="1:8" ht="15" hidden="1" customHeight="1" x14ac:dyDescent="0.25">
      <c r="A22" s="6" t="s">
        <v>14</v>
      </c>
      <c r="B22" s="3">
        <v>14</v>
      </c>
      <c r="C22" s="10">
        <v>268</v>
      </c>
      <c r="D22" s="7">
        <v>32</v>
      </c>
      <c r="E22" s="7">
        <v>17</v>
      </c>
      <c r="F22" s="7">
        <v>22</v>
      </c>
      <c r="G22" s="7">
        <v>809</v>
      </c>
      <c r="H22" s="8">
        <f t="shared" si="1"/>
        <v>0.29529616724738678</v>
      </c>
    </row>
  </sheetData>
  <mergeCells count="3">
    <mergeCell ref="B3:H3"/>
    <mergeCell ref="A1:H1"/>
    <mergeCell ref="A2:H2"/>
  </mergeCells>
  <conditionalFormatting sqref="A5:H22">
    <cfRule type="expression" dxfId="0" priority="1">
      <formula>MOD(ROW(),2)=1</formula>
    </cfRule>
  </conditionalFormatting>
  <pageMargins left="0.7" right="0.7" top="0.75" bottom="0.75" header="0.3" footer="0.3"/>
  <pageSetup scale="82" fitToHeight="0" orientation="portrait" r:id="rId1"/>
  <headerFooter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AGE</vt:lpstr>
      <vt:lpstr>Grade</vt:lpstr>
      <vt:lpstr>AGE!Print_Titles</vt:lpstr>
      <vt:lpstr>Grade!Print_Titles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cp:lastPrinted>2013-04-09T11:18:44Z</cp:lastPrinted>
  <dcterms:created xsi:type="dcterms:W3CDTF">2013-03-27T20:32:51Z</dcterms:created>
  <dcterms:modified xsi:type="dcterms:W3CDTF">2013-04-09T11:47:50Z</dcterms:modified>
</cp:coreProperties>
</file>