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0" windowWidth="25005" windowHeight="10830"/>
  </bookViews>
  <sheets>
    <sheet name="Grants" sheetId="1" r:id="rId1"/>
    <sheet name="Payments" sheetId="2" r:id="rId2"/>
    <sheet name="Sheet3" sheetId="3" r:id="rId3"/>
  </sheets>
  <definedNames>
    <definedName name="_xlnm.Print_Area" localSheetId="0">Grants!$A$1:$G$84</definedName>
    <definedName name="_xlnm.Print_Area" localSheetId="1">Payments!$A$1:$F$21</definedName>
    <definedName name="_xlnm.Print_Titles" localSheetId="0">Grants!$1:$5</definedName>
    <definedName name="_xlnm.Print_Titles" localSheetId="1">Payments!$1:$5</definedName>
  </definedNames>
  <calcPr calcId="145621" fullCalcOnLoad="1"/>
</workbook>
</file>

<file path=xl/calcChain.xml><?xml version="1.0" encoding="utf-8"?>
<calcChain xmlns="http://schemas.openxmlformats.org/spreadsheetml/2006/main">
  <c r="D84" i="1" l="1"/>
  <c r="C84" i="1" l="1"/>
  <c r="C21" i="2" l="1"/>
  <c r="B21" i="2"/>
  <c r="D20" i="2"/>
  <c r="D19" i="2"/>
  <c r="D18" i="2"/>
  <c r="D17" i="2"/>
  <c r="D16" i="2"/>
  <c r="D15" i="2"/>
  <c r="D14" i="2"/>
  <c r="D13" i="2"/>
  <c r="D12" i="2"/>
  <c r="D11" i="2"/>
  <c r="D10" i="2"/>
  <c r="D9" i="2"/>
  <c r="D8" i="2"/>
  <c r="D7" i="2"/>
  <c r="D6" i="2"/>
  <c r="D21" i="2" s="1"/>
</calcChain>
</file>

<file path=xl/sharedStrings.xml><?xml version="1.0" encoding="utf-8"?>
<sst xmlns="http://schemas.openxmlformats.org/spreadsheetml/2006/main" count="293" uniqueCount="131">
  <si>
    <t>Grant Name</t>
  </si>
  <si>
    <t>Federal Agency Awarding the Grant</t>
  </si>
  <si>
    <t>Purpose</t>
  </si>
  <si>
    <t>New/On-going</t>
  </si>
  <si>
    <t>Change</t>
  </si>
  <si>
    <t>Total</t>
  </si>
  <si>
    <t>FY 2013 Payment</t>
  </si>
  <si>
    <t>FY 2014 Payment</t>
  </si>
  <si>
    <t>Estimated Balance into FY 2014</t>
  </si>
  <si>
    <t>Estimated FY 2014 Award</t>
  </si>
  <si>
    <t>Agency Name: GD0 - Office of the State Superintendent of Education</t>
  </si>
  <si>
    <t>Department of Education</t>
  </si>
  <si>
    <t>On-going</t>
  </si>
  <si>
    <t>These grants are intended to enable State educational agencies to design, develop, and implement statewide, longitudinal data systems to efficiently and accurately manage, analyze, disaggregate, and use individual student data, consistent with the Elementary and Secondary Education Act of 1965 and to facilitate analyses and research to improve student academic achievement and close achievement gaps.</t>
  </si>
  <si>
    <t>New</t>
  </si>
  <si>
    <t>To help provide educational continuity for neglected and delinquent children and youth in State-run institutions for juveniles and in adult correctional institutions, so that these youth can make successful transitions to school or employment once they are released. This is a 27 month grant that starts July 1 to September 30.</t>
  </si>
  <si>
    <t>TITLE I, GRANTS TO LEAS (32010A)</t>
  </si>
  <si>
    <t>TITLE I, GRANTS TO LEAS (42010A)</t>
  </si>
  <si>
    <t>TITLE I, GRANTS TO LEAS (52010A)</t>
  </si>
  <si>
    <t>STATEWIDE LONGITUDINAL DATA SYSTEM (LDS001)</t>
  </si>
  <si>
    <t>To ensure that all homeless children and youth have equal access to the same free, appropriate public education available to other children. This is a 27 month grant that starts July 1 to September 30.</t>
  </si>
  <si>
    <t xml:space="preserve">The DC TAG expands higher education choices for District residents by providing grants of up to $10,000 toward the difference between in-state and out-of-state tuition at public four-year colleges and universities throughout the United States, Guam, Puerto Rico and US Virgin Islands. The grants also provide up to $2,500 per academic year toward tuition at private colleges in the Washington metropolitan area, private historically black colleges and universities (HBCUs) nationwide, and two-year colleges nationwide. DC TAG is neither need nor merit based. </t>
  </si>
  <si>
    <t>Attachment IV-Federal Payments</t>
  </si>
  <si>
    <t>Attachment IV-Federal Grants</t>
  </si>
  <si>
    <t>The program supports the planning, development, and initial implementation, and replication of charter schools and the dissemination of information on charter schools. This is a 5 year grant that expires July 31, 2015.</t>
  </si>
  <si>
    <t>To create community learning centers that provide academic enrichment opportunities for children, particularly students who attend high-poverty and low-performing schools.   This is a 27 month grant that starts July 1 to September 30.</t>
  </si>
  <si>
    <t>To help ensure that limited English proficient (LEP) children, including immigrant children and youth, attain English proficiency and meet the same challenging State academic content and student academic achievement standards as all children are expected to meet. This is a 27 month grant that starts July 1 to September 30.</t>
  </si>
  <si>
    <t>To provide grants to State educational agencies (SEAs), local educational agencies (LEAs), State agencies for higher education (SAHEs) and, though SAHEs, to eligible partnerships in order to increase student academic achievement through such strategies as improving teacher and principal quality and increasing the number of highly qualified teachers in the classroom. This is a 27 month grant that starts July 1 to September 30.</t>
  </si>
  <si>
    <t>The purpose of this program is: (1) To support the development of the additional State assessments and standards required by Section 1111(b) of the Elementary and Secondary Education Act (ESEA), as amended; and (2) if a State has developed the assessments and standards required by Section 1111(b), then to support the administration of those assessments or to carry out other activities related to ensuring that the State's schools and local education agencies are held accountable for results. This is a 27 month grant that starts July 1 to September 30.</t>
  </si>
  <si>
    <t>School Improvement Grants (SIG) are grants to State educational agencies (SEAs) that SEAs use to make competitive sub grants to local educational agencies (LEAs) that demonstrate the greatest need for the funds and the strongest commitment to use the funds to provide adequate resources in order to raise substantially the achievement of students in their lowest-performing schools. This is a 27 month grant that starts July 1 to September 30.</t>
  </si>
  <si>
    <t xml:space="preserve">National NAEP reports statistical information about student performance and factors related to educational performance for the nation and for specific student groups in the population (e.g. race/ethnicity, gender). It includes students drawn from both public and nonpublic (private) schools and reports results for student achievement at grades 4, 8, and 12. Each state has employed a NAEP State Coordinator to serve as the connection between the state education agency and schools selected for the sample. This is a 12 month grant that starts January 1 to December 31. </t>
  </si>
  <si>
    <t>A competitive grant program designed to encourage and reward states that are creating the conditions for education innovation and reform; achieving significant improvement in student outcomes, including making substantial gains in student achievement, closing achievement gaps, improving high school graduation rates and ensuring student preparation for success in college and careers. This is a 4 year grant, expiring September 23, 2014.</t>
  </si>
  <si>
    <t xml:space="preserve">To provide low-income parents residing in the District of Columbia (District) with expanded options for the education of their children. This program is part of a broader school improvement effort in the District. </t>
  </si>
  <si>
    <t>USDA</t>
  </si>
  <si>
    <t xml:space="preserve">To assist States, through grants-in-aid and other means, to initiate and maintain nonprofit food service programs for children and elderly or impaired adults enrolled in nonresidential day care facilities, children attending afterschool care programs in low-income areas, and children residing in emergency shelters. This is a 12 month grant that starts October  1 to September 30. </t>
  </si>
  <si>
    <t>Same as Above</t>
  </si>
  <si>
    <t xml:space="preserve">To assist States, through cash grants, in providing free fresh fruits and vegetables to elementary school children. Under Section 19 of the National School Lunch Act, Federally appropriated Fresh Fruit and Vegetable Program funds are available to State agencies to operate during the school year. All participating schools must agree to serve fresh fruits and vegetables free to all enrolled children, and to publicize fresh fruit and vegetable availability within the school. State agencies may select low-income public and nonprofit private elementary schools to participate. This is a 12 month grant that starts October  1 to September 30. </t>
  </si>
  <si>
    <t>The legislation authorizes funding and sets policy for USDA's core child nutrition programs: the National School Lunch Program, the School Breakfast Program, the Special Supplemental Nutrition Program for Women, Infants and Children (WIC), the Summer Food Service Program, and the Child and Adult Care Food Program. The Healthy, Hunger-Free Kids Act allows USDA, for the first time in over 30 years, opportunity to make real reforms to the school lunch and breakfast programs by improving the critical nutrition and hunger safety net for millions of children.</t>
  </si>
  <si>
    <t xml:space="preserve">To assist States in providing a nutritious nonprofit breakfast service for school children, through cash grants and food donations. Federally appropriated School Breakfast Program funds are available to reimburse participating public and nonprofit private schools, of high school grade and under and residential child care institutions, for breakfasts, meeting the nutritional requirements prescribed by the Secretary of Agriculture, served to eligible children. This is a 12 month grant that starts October  1 to September 30. </t>
  </si>
  <si>
    <t xml:space="preserve">To assist States, through cash grants and food donations, in making the school lunch program available to school children and to encourage the domestic consumption of nutritious agricultural commodities. Federally appropriated National School Lunch Program funds are available to each State agency to reimburse participating public and nonprofit private schools, of high school grades or under, including residential child care institutions, for lunches meeting the nutritional requirements prescribed by the Secretary of Agriculture, served to eligible children. Schools meeting eligibility criteria may be reimbursed for snacks served to children enrolled in eligible after school hour care programs. This is a 12 month grant that starts October  1 to September 30. </t>
  </si>
  <si>
    <t xml:space="preserve">To provide subsidies to schools and institutions to encourage the consumption of fluid milk by children. This is a 12 month grant that starts October  1 to September 30. </t>
  </si>
  <si>
    <t>DEPARTMENT OF HEALTH &amp; HUMAN SERVICES</t>
  </si>
  <si>
    <t>The purpose of this program is to educate adolescents and young adults on both abstinence and contraception for the prevention of pregnancy and sexually transmitted infections, including HIV/AIDS. The Affordable Care Act was established and provided funding for this program through FY 2014.</t>
  </si>
  <si>
    <t xml:space="preserve">To provide each State agency with funds for its administrative expenses in supervising and giving technical assistance to local schools, school districts and institutions in their conduct of Child Nutrition Programs. State agencies that administer the distribution of USDA Foods to schools and child or adult care institutions are also provided with State Administrative Expense (SAE) funds. This is a 12 month grant that starts October  1 to September 30. </t>
  </si>
  <si>
    <t xml:space="preserve">The Federal regulation CFR Title 7, Ch. 11 Food and Nutrition Service, Department of Agriculture 250.15 (3) Segregation of Funds, states that funds accruing from the sale of containers, salvage of foods, insurance and recoveries of claims for the loss or damaged of donated foods shall be maintained in a salvage account. Furthermore, the legislation states that those funds shall be returned to the Department [United States Department of Agriculture] or used only for the payment of expenses of the program which will improve program operations. </t>
  </si>
  <si>
    <t xml:space="preserve">To assist States, through grants-in-aid and other means, to conduct nonprofit food service programs for low-income children during the summer months and at other approved times, when schools are out of session or are closed for vacation. Funds are made available for disbursement to eligible service institutions (sponsors) which provide free meals to children in areas where at least 50 percent of the children meet the income eligibility criteria for free and reduced price lunches. This is a 12 month grant that starts October  1 to September 30. </t>
  </si>
  <si>
    <t xml:space="preserve">To help supplement the diets of low-income persons by making funds available to States for processing, storage and distribution costs incurred by State agencies and local organizations in providing food assistance to needy persons. To provide funds to enhance the infrastructure of the emergency feeding network. This is a 12 month grant that starts October  1 to September 30. </t>
  </si>
  <si>
    <t>To develop more fully the academic, career, and technical skills of secondary and postsecondary students who elect to enroll in career and technical education programs. Funds are used by eligible agencies and their eligible recipients (local sub grantees), in accordance with Perkins IV, to provide career and technical education. This is a 27 month grant that starts July 1 to September 30.</t>
  </si>
  <si>
    <t>To fund local programs of adult education and literacy services, including workplace literacy services, family literacy services, and English literacy and integrated English literacy-civics education programs. Participation in these programs is limited to adults and out-of-school youths aged 16 and older who do not have a high school diploma or equivalent and who are not enrolled or required to be enrolled in a secondary school under State law. See 20 USC 9202(1). This is a 27 month grant that starts July 1 to September 30.</t>
  </si>
  <si>
    <t>To foster partnerships among federal, State and local government entities and philanthropic organizations through matching challenge grants aimed at increasing the number of underrepresented students who enter and remain in postsecondary education. This is a 12 month grant that starts August 14 to August 13 with no Tydings.</t>
  </si>
  <si>
    <t>Provides 6-or 7-year grants to States and partnerships to provide support, and maintain a commitment, to eligible low-income students, including students with disabilities, to help the students obtain a secondary school diploma (or its recognized equivalent) and to prepare for, and succeed in, postsecondary education. GEAR UP has two major service components. All projects provide a comprehensive set of early intervention services including mentoring, tutoring, academic and career counseling, services to increase parental involvement, and other college preparation activities like exposure to college campuses and financial aid information and assistance. Some projects provide college scholarships to participating students.</t>
  </si>
  <si>
    <t>The Child Care Mandatory and Matching Funds are a part of the Child Care and Development Fund (CCDF) program, along with the Child Care and Development Block Grant (CCDBG) or Discretionary Funds (see CFDA 93.575). To make grants to States, Tribes, and tribal organizations for child care assistance for low-income families and to: (1) allow each State maximum flexibility in developing child care programs and policies that best suit the needs of children and parents within such State including systemic investments in quality child care to promote child development and learning, and to create a system that is child focused, family friendly, and fair to providers; (2) promote parental choice to empower working parents to make their own decisions on the child care that best suits their family's needs; (3) encourage States to provide consumer education information to help parents make informed choices about child care; (4) assist States to provide child care to parents trying to achieve independence from public assistance; and (5) assist States in implementing the health, safety, licensing, and registration standards established in State regulations. Current priorities include: making systemic investments in quality child care to promote child development and learning; and creating a system that is child focused, family friendly, and fair to providers.  This is a 27 month grant that starts Oct 1 to September 30.</t>
  </si>
  <si>
    <t>HEAD START COLLABORATION (31HSSC)</t>
  </si>
  <si>
    <t>HEAD START COLLABORATION (41HSSC)</t>
  </si>
  <si>
    <t>To promote school readiness by enhancing the social and cognitive development of low-income children, including children on federally recognized reservations and children of migratory farm workers, through the provision of comprehensive health, educational, nutritional, social and other services; and to involve parents in their children's learning and to help parents make progress toward their educational, literacy and employment goals. This is a 12 month grant that starts February 1 to January 31.</t>
  </si>
  <si>
    <t>CHILD CARE DEVELOPMENT FUND (42CCDF)</t>
  </si>
  <si>
    <t>CHILD CARE DEVELOPMENT FUND (32CCDF)</t>
  </si>
  <si>
    <t>CHILD CARE DEVELOPMENT DISCRETIONARY (42CDDD)</t>
  </si>
  <si>
    <t>CHILD CARE DEVELOPMENT DISCRETIONARY (32CDDD)</t>
  </si>
  <si>
    <t>GEAR UP (Gaining Early Awareness and Readiness for Undergraduate Education) (89334S)</t>
  </si>
  <si>
    <t>COLLEGE ACCESS GRANT (52378A)</t>
  </si>
  <si>
    <t>COLLEGE ACCESS GRANT (42378A)</t>
  </si>
  <si>
    <t>COLLEGE ACCESS GRANT (32378A)</t>
  </si>
  <si>
    <t>ADULT EDUCATION - STATE ADMINISTERED (52002A)</t>
  </si>
  <si>
    <t>ADULT EDUCATION - STATE ADMINISTERED (42002A)</t>
  </si>
  <si>
    <t>VOCATIONAL EDU - BASIC GRANTS TO STATES (52048A)</t>
  </si>
  <si>
    <t>VOCATIONAL EDU - BASIC GRANTS TO STATES (42048A)</t>
  </si>
  <si>
    <t>VOCATIONAL EDU - BASIC GRANTS TO STATES (32048A)</t>
  </si>
  <si>
    <t>TEMPORART EMERGENCY FOOD REIMBURSABLE (41TER1)</t>
  </si>
  <si>
    <t>TEMPORARY EMERGENCY FOOD (41TEF1)</t>
  </si>
  <si>
    <t>SUMMER FOOD SERVICE ADMIN FUND (41SSA1)</t>
  </si>
  <si>
    <t>SUMMER FOOD SERVICE PROGRAM FOR CHILDREN (41SFP1)</t>
  </si>
  <si>
    <t>SUMMER FOOD SERVICE HEALTH INSPECTION (41SFH1)</t>
  </si>
  <si>
    <t>FOOD DISTRIBUTION SALVAGE ACCOUNT (FDSAL1)</t>
  </si>
  <si>
    <t>STATE ADMINISTRATIVE EXPENSE (31SAE1)</t>
  </si>
  <si>
    <t>STATE ADMINISTRATIVE EXPENSE (41SAE1)</t>
  </si>
  <si>
    <t>DC SCHOOL CHOICE (CHOICE)</t>
  </si>
  <si>
    <t>IMPROVING HEALTH AND EDUCATIONAL OUTCOME (41398A)</t>
  </si>
  <si>
    <t>CHILD AND ADULT CARE - AUDIT FUND (41CAA1)</t>
  </si>
  <si>
    <t>CHILD AND ADULT CARE - CASH FOR COMMODITIES (41CAC1)</t>
  </si>
  <si>
    <t>CHILD AND ADULT CARE FOOD PROGRAM (41CAF1)</t>
  </si>
  <si>
    <t>CHILD AND ADULT CARE - SPONSOR ADMIN (41CAS1)</t>
  </si>
  <si>
    <t>FRESH FRUITS AND VEGETABLES (41FFV1)</t>
  </si>
  <si>
    <t>CHILD NUTRITION-HEALTHY HUNGER FREE KIDS (42HHFK)</t>
  </si>
  <si>
    <t>NATIONAL SCHOOL BREAKFAST (41NSB1)</t>
  </si>
  <si>
    <t>NATIONAL SCHOOL LUNCH (41NSL1)</t>
  </si>
  <si>
    <t>SPECIAL MILK (41NSM1)</t>
  </si>
  <si>
    <t>PERSONAL RESPONSIBILTY EDUCATION PROGRAM (03PREP)</t>
  </si>
  <si>
    <t>PERSONAL RESPONSIBILTY EDUCATION PROGRAM (43PREP)</t>
  </si>
  <si>
    <t>TITLE 1 PART D -NEGLECTED AND DELINQUENT (32013A)</t>
  </si>
  <si>
    <t>TITLE 1 PART D -NEGLECTED AND DELINQUENT (42013A)</t>
  </si>
  <si>
    <t>TITLE 1 PART D -NEGLECTED AND DELINQUENT (52013A)</t>
  </si>
  <si>
    <t>EDUCATION FOR HOMELESS CHILDREN &amp; YOUTH (32196A)</t>
  </si>
  <si>
    <t>EDUCATION FOR HOMELESS CHILDREN &amp; YOUTH (42196A)</t>
  </si>
  <si>
    <t>EDUCATION FOR HOMELESS CHILDREN &amp; YOUTH (52196A)</t>
  </si>
  <si>
    <t>TITLE V PART B - CHARTER SCHOOL PROGRAM (15282A)</t>
  </si>
  <si>
    <t>AFTER SCHOOL LEARNING CENTER FORMULA AWARD (32287C)</t>
  </si>
  <si>
    <t>AFTER SCHOOL LEARNING CENTER FORMULA AWARD (42287C)</t>
  </si>
  <si>
    <t>AFTER SCHOOL LEARNING CENTER FORMULA AWARD (52287C)</t>
  </si>
  <si>
    <t>TITLE III ENGLISH LANGUAGE AQUITSITION (32365A)</t>
  </si>
  <si>
    <t>TITLE III ENGLISH LANGUAGE AQUITSITION (42365A)</t>
  </si>
  <si>
    <t>TITLE III ENGLISH LANGUAGE AQUITSITION (52365A)</t>
  </si>
  <si>
    <t>MATHEMATICS AND SCIENCE PARTNERSHIPS (32366B)</t>
  </si>
  <si>
    <t>MATHEMATICS AND SCIENCE PARTNERSHIPS (42366B)</t>
  </si>
  <si>
    <t>MATHEMATICS AND SCIENCE PARTNERSHIPS (52366B)</t>
  </si>
  <si>
    <t>TITLE II - IMPROVING TEACHER QUALITY (32367A)</t>
  </si>
  <si>
    <t>TITLE II - IMPROVING TEACHER QUALITY (42367A)</t>
  </si>
  <si>
    <t>TITLE II - IMPROVING TEACHER QUALITY (52367A)</t>
  </si>
  <si>
    <t>TITLE II - IMPROVING TEACHER QUALITY - SAHES (32367B)</t>
  </si>
  <si>
    <t>TITLE II - IMPROVING TEACHER QUALITY - SAHES (42367B)</t>
  </si>
  <si>
    <t>TITLE II - IMPROVING TEACHER QUALITY - SAHES (52367B)</t>
  </si>
  <si>
    <t>STATE ASSESSMENTS AND RELATED (32369A)</t>
  </si>
  <si>
    <t>STATE ASSESSMENTS AND RELATED (42369A)</t>
  </si>
  <si>
    <t>STATE ASSESSMENTS AND RELATED (52369A)</t>
  </si>
  <si>
    <t>SCHOOL IMPROVEMENT GRANT (32377A)</t>
  </si>
  <si>
    <t>SCHOOL IMPROVEMENT GRANT (42377A)</t>
  </si>
  <si>
    <t>SCHOOL IMPROVEMENT GRANT (52377A)</t>
  </si>
  <si>
    <t>NAEP STATE COORDINATOR TASK ORDER (31NAEP)</t>
  </si>
  <si>
    <t>NAEP STATE COORDINATOR TASK ORDER (41NAEP)</t>
  </si>
  <si>
    <t>RACE TO THE TOP (ST395A)</t>
  </si>
  <si>
    <t>To provide grants to States to assist them in providing special education and related services to all children with disabilities. Funds are used by State and local educational agencies, in accordance with the IDEA, to help provide the special education and related services needed to make a free appropriate public education available to all eligible children and, in some cases, to provide early intervening services. This is a 27 month grant that starts July 1 to September 30.</t>
  </si>
  <si>
    <t>SPECIAL EDUCATION - IDEA PART B (32027A)</t>
  </si>
  <si>
    <t>SPECIAL EDUCATION - IDEA PART B (42027A)</t>
  </si>
  <si>
    <t>SPECIAL EDUCATION - IDEA PART B (52027A)</t>
  </si>
  <si>
    <t>To provide grants to States to assist them to implement and maintain a Statewide, comprehensive, coordinated, multidisciplinary, interagency system to make available early intervention services to infants and toddlers with disabilities and their families. This is a 27 month grant that starts July 1 to September 30.</t>
  </si>
  <si>
    <t>SPECIAL ED - INFANTS &amp; TODDLERS (42181A)</t>
  </si>
  <si>
    <t>INDIRECT  COST POOL GRANT</t>
  </si>
  <si>
    <t>N/A</t>
  </si>
  <si>
    <t>Funds associated with administrating grants that allow indirect costs</t>
  </si>
  <si>
    <t>CHILD CARE DEVELOPMENT DISCRETIONARY (22CDDD)</t>
  </si>
  <si>
    <t>To improve the health and well-being of youth and prepare them to be healthy adults. This is a 12 month grant starting March 1 to February 29.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</si>
</sst>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_);\(&quot;$&quot;#,##0\)"/>
  </numFmts>
  <fonts count="4"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1" fillId="0" borderId="0"/>
  </cellStyleXfs>
  <cellXfs count="21">
    <xf numFmtId="0" fontId="0" fillId="0" borderId="0" xfId="0"/>
    <xf numFmtId="0" fontId="2" fillId="0" borderId="0" xfId="0" applyFont="1"/>
    <xf numFmtId="0" fontId="3" fillId="0" borderId="0" xfId="0" applyFont="1"/>
    <xf numFmtId="0" fontId="2" fillId="0" borderId="0" xfId="0" applyFont="1" applyAlignment="1">
      <alignment wrapText="1"/>
    </xf>
    <xf numFmtId="0" fontId="3" fillId="0" borderId="1" xfId="0" applyFont="1" applyBorder="1" applyAlignment="1">
      <alignment horizontal="center"/>
    </xf>
    <xf numFmtId="37" fontId="2" fillId="0" borderId="0" xfId="0" applyNumberFormat="1" applyFont="1"/>
    <xf numFmtId="5" fontId="3" fillId="0" borderId="0" xfId="0" applyNumberFormat="1" applyFont="1"/>
    <xf numFmtId="37" fontId="2" fillId="0" borderId="1" xfId="0" applyNumberFormat="1" applyFont="1" applyBorder="1"/>
    <xf numFmtId="0" fontId="2" fillId="0" borderId="0" xfId="0" applyFont="1" applyAlignment="1">
      <alignment horizontal="left" vertical="top" wrapText="1"/>
    </xf>
    <xf numFmtId="37" fontId="2" fillId="0" borderId="0" xfId="0" applyNumberFormat="1" applyFont="1" applyAlignment="1">
      <alignment vertical="center"/>
    </xf>
    <xf numFmtId="0" fontId="2" fillId="0" borderId="0" xfId="0" applyFont="1" applyAlignment="1">
      <alignment vertical="center"/>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left" vertical="top"/>
    </xf>
    <xf numFmtId="0" fontId="3" fillId="0" borderId="1" xfId="0" applyFont="1" applyBorder="1" applyAlignment="1">
      <alignment horizontal="left" vertical="top"/>
    </xf>
    <xf numFmtId="0" fontId="3" fillId="0" borderId="1" xfId="0" applyFont="1" applyBorder="1" applyAlignment="1">
      <alignment horizontal="left" vertical="top" wrapText="1"/>
    </xf>
    <xf numFmtId="37" fontId="2" fillId="0" borderId="0" xfId="0" applyNumberFormat="1" applyFont="1" applyAlignment="1">
      <alignment horizontal="left" vertical="top" wrapText="1"/>
    </xf>
    <xf numFmtId="37" fontId="2" fillId="0" borderId="0" xfId="0" applyNumberFormat="1" applyFont="1" applyAlignment="1">
      <alignment horizontal="left" vertical="top"/>
    </xf>
    <xf numFmtId="0" fontId="3" fillId="0" borderId="0" xfId="0" applyFont="1" applyAlignment="1">
      <alignment horizontal="left" vertical="top"/>
    </xf>
    <xf numFmtId="5" fontId="3" fillId="0" borderId="0" xfId="0" applyNumberFormat="1" applyFont="1" applyAlignment="1">
      <alignment horizontal="left" vertical="top"/>
    </xf>
    <xf numFmtId="0" fontId="2" fillId="0" borderId="0" xfId="0" applyFont="1" applyFill="1" applyAlignment="1">
      <alignment horizontal="left"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tabSelected="1" zoomScaleNormal="100" workbookViewId="0">
      <selection activeCell="F43" sqref="F43"/>
    </sheetView>
  </sheetViews>
  <sheetFormatPr defaultRowHeight="12.75" x14ac:dyDescent="0.2"/>
  <cols>
    <col min="1" max="1" width="9.140625" style="1"/>
    <col min="2" max="2" width="40.140625" style="13" bestFit="1" customWidth="1"/>
    <col min="3" max="3" width="16.5703125" style="13" customWidth="1"/>
    <col min="4" max="4" width="16.7109375" style="13" customWidth="1"/>
    <col min="5" max="5" width="25.42578125" style="13" customWidth="1"/>
    <col min="6" max="6" width="13.42578125" style="13" customWidth="1"/>
    <col min="7" max="7" width="78.42578125" style="13" customWidth="1"/>
    <col min="8" max="16384" width="9.140625" style="1"/>
  </cols>
  <sheetData>
    <row r="1" spans="1:7" x14ac:dyDescent="0.2">
      <c r="A1" s="2" t="s">
        <v>23</v>
      </c>
    </row>
    <row r="3" spans="1:7" x14ac:dyDescent="0.2">
      <c r="A3" s="2" t="s">
        <v>10</v>
      </c>
    </row>
    <row r="5" spans="1:7" ht="38.25" x14ac:dyDescent="0.2">
      <c r="B5" s="14" t="s">
        <v>0</v>
      </c>
      <c r="C5" s="15" t="s">
        <v>8</v>
      </c>
      <c r="D5" s="15" t="s">
        <v>9</v>
      </c>
      <c r="E5" s="15" t="s">
        <v>1</v>
      </c>
      <c r="F5" s="14" t="s">
        <v>3</v>
      </c>
      <c r="G5" s="14" t="s">
        <v>2</v>
      </c>
    </row>
    <row r="6" spans="1:7" ht="63.75" x14ac:dyDescent="0.2">
      <c r="B6" s="16" t="s">
        <v>19</v>
      </c>
      <c r="C6" s="17">
        <v>1295134</v>
      </c>
      <c r="D6" s="17">
        <v>0</v>
      </c>
      <c r="E6" s="13" t="s">
        <v>11</v>
      </c>
      <c r="F6" s="13" t="s">
        <v>12</v>
      </c>
      <c r="G6" s="11" t="s">
        <v>13</v>
      </c>
    </row>
    <row r="7" spans="1:7" ht="18" customHeight="1" x14ac:dyDescent="0.2">
      <c r="B7" s="11" t="s">
        <v>16</v>
      </c>
      <c r="C7" s="17">
        <v>11911244.239999998</v>
      </c>
      <c r="D7" s="17">
        <v>0</v>
      </c>
      <c r="E7" s="13" t="s">
        <v>11</v>
      </c>
      <c r="F7" s="13" t="s">
        <v>12</v>
      </c>
      <c r="G7" s="8" t="s">
        <v>15</v>
      </c>
    </row>
    <row r="8" spans="1:7" ht="18" customHeight="1" x14ac:dyDescent="0.2">
      <c r="B8" s="11" t="s">
        <v>17</v>
      </c>
      <c r="C8" s="17">
        <v>0</v>
      </c>
      <c r="D8" s="17">
        <v>42980436.909999996</v>
      </c>
      <c r="E8" s="13" t="s">
        <v>11</v>
      </c>
      <c r="F8" s="13" t="s">
        <v>14</v>
      </c>
      <c r="G8" s="8"/>
    </row>
    <row r="9" spans="1:7" ht="18" customHeight="1" x14ac:dyDescent="0.2">
      <c r="B9" s="11" t="s">
        <v>18</v>
      </c>
      <c r="C9" s="17">
        <v>0</v>
      </c>
      <c r="D9" s="17">
        <v>10636963.710000001</v>
      </c>
      <c r="E9" s="13" t="s">
        <v>11</v>
      </c>
      <c r="F9" s="13" t="s">
        <v>14</v>
      </c>
      <c r="G9" s="8"/>
    </row>
    <row r="10" spans="1:7" ht="27" customHeight="1" x14ac:dyDescent="0.2">
      <c r="B10" s="11" t="s">
        <v>89</v>
      </c>
      <c r="C10" s="17">
        <v>65404.51</v>
      </c>
      <c r="D10" s="17">
        <v>0</v>
      </c>
      <c r="E10" s="13" t="s">
        <v>11</v>
      </c>
      <c r="F10" s="13" t="s">
        <v>12</v>
      </c>
      <c r="G10" s="8" t="s">
        <v>15</v>
      </c>
    </row>
    <row r="11" spans="1:7" ht="27" customHeight="1" x14ac:dyDescent="0.2">
      <c r="B11" s="11" t="s">
        <v>90</v>
      </c>
      <c r="C11" s="17">
        <v>0</v>
      </c>
      <c r="D11" s="17">
        <v>240165.32</v>
      </c>
      <c r="E11" s="13" t="s">
        <v>11</v>
      </c>
      <c r="F11" s="13" t="s">
        <v>14</v>
      </c>
      <c r="G11" s="8"/>
    </row>
    <row r="12" spans="1:7" ht="27" customHeight="1" x14ac:dyDescent="0.2">
      <c r="B12" s="11" t="s">
        <v>91</v>
      </c>
      <c r="C12" s="17">
        <v>0</v>
      </c>
      <c r="D12" s="17">
        <v>60041.33</v>
      </c>
      <c r="E12" s="13" t="s">
        <v>11</v>
      </c>
      <c r="F12" s="13" t="s">
        <v>14</v>
      </c>
      <c r="G12" s="8"/>
    </row>
    <row r="13" spans="1:7" ht="25.5" x14ac:dyDescent="0.2">
      <c r="B13" s="11" t="s">
        <v>92</v>
      </c>
      <c r="C13" s="17">
        <v>41275.54</v>
      </c>
      <c r="D13" s="17">
        <v>0</v>
      </c>
      <c r="E13" s="13" t="s">
        <v>11</v>
      </c>
      <c r="F13" s="13" t="s">
        <v>12</v>
      </c>
      <c r="G13" s="8" t="s">
        <v>20</v>
      </c>
    </row>
    <row r="14" spans="1:7" ht="25.5" x14ac:dyDescent="0.2">
      <c r="B14" s="11" t="s">
        <v>93</v>
      </c>
      <c r="C14" s="17">
        <v>0</v>
      </c>
      <c r="D14" s="17">
        <v>182807.74999999997</v>
      </c>
      <c r="E14" s="13" t="s">
        <v>11</v>
      </c>
      <c r="F14" s="13" t="s">
        <v>14</v>
      </c>
      <c r="G14" s="8"/>
    </row>
    <row r="15" spans="1:7" ht="25.5" x14ac:dyDescent="0.2">
      <c r="B15" s="11" t="s">
        <v>94</v>
      </c>
      <c r="C15" s="17">
        <v>0</v>
      </c>
      <c r="D15" s="17">
        <v>37890.949999999997</v>
      </c>
      <c r="E15" s="13" t="s">
        <v>11</v>
      </c>
      <c r="F15" s="13" t="s">
        <v>14</v>
      </c>
      <c r="G15" s="8"/>
    </row>
    <row r="16" spans="1:7" ht="38.25" x14ac:dyDescent="0.2">
      <c r="B16" s="11" t="s">
        <v>95</v>
      </c>
      <c r="C16" s="17">
        <v>0</v>
      </c>
      <c r="D16" s="17">
        <v>3903065.59</v>
      </c>
      <c r="E16" s="13" t="s">
        <v>11</v>
      </c>
      <c r="F16" s="13" t="s">
        <v>14</v>
      </c>
      <c r="G16" s="11" t="s">
        <v>24</v>
      </c>
    </row>
    <row r="17" spans="2:7" ht="25.5" x14ac:dyDescent="0.2">
      <c r="B17" s="11" t="s">
        <v>96</v>
      </c>
      <c r="C17" s="17">
        <v>1355917.5</v>
      </c>
      <c r="D17" s="17">
        <v>0</v>
      </c>
      <c r="E17" s="13" t="s">
        <v>11</v>
      </c>
      <c r="F17" s="13" t="s">
        <v>12</v>
      </c>
      <c r="G17" s="8" t="s">
        <v>25</v>
      </c>
    </row>
    <row r="18" spans="2:7" ht="25.5" x14ac:dyDescent="0.2">
      <c r="B18" s="11" t="s">
        <v>97</v>
      </c>
      <c r="C18" s="17"/>
      <c r="D18" s="17">
        <v>5201001.5600000005</v>
      </c>
      <c r="E18" s="13" t="s">
        <v>11</v>
      </c>
      <c r="F18" s="13" t="s">
        <v>14</v>
      </c>
      <c r="G18" s="8"/>
    </row>
    <row r="19" spans="2:7" ht="25.5" x14ac:dyDescent="0.2">
      <c r="B19" s="11" t="s">
        <v>98</v>
      </c>
      <c r="C19" s="17"/>
      <c r="D19" s="17">
        <v>1287379.92</v>
      </c>
      <c r="E19" s="13" t="s">
        <v>11</v>
      </c>
      <c r="F19" s="13" t="s">
        <v>14</v>
      </c>
      <c r="G19" s="8"/>
    </row>
    <row r="20" spans="2:7" ht="27" customHeight="1" x14ac:dyDescent="0.2">
      <c r="B20" s="11" t="s">
        <v>99</v>
      </c>
      <c r="C20" s="17">
        <v>171875.5</v>
      </c>
      <c r="D20" s="17">
        <v>0</v>
      </c>
      <c r="E20" s="13" t="s">
        <v>11</v>
      </c>
      <c r="F20" s="13" t="s">
        <v>12</v>
      </c>
      <c r="G20" s="8" t="s">
        <v>26</v>
      </c>
    </row>
    <row r="21" spans="2:7" ht="27" customHeight="1" x14ac:dyDescent="0.2">
      <c r="B21" s="11" t="s">
        <v>100</v>
      </c>
      <c r="C21" s="17">
        <v>0</v>
      </c>
      <c r="D21" s="17">
        <v>742471.85</v>
      </c>
      <c r="E21" s="13" t="s">
        <v>11</v>
      </c>
      <c r="F21" s="13" t="s">
        <v>14</v>
      </c>
      <c r="G21" s="8"/>
    </row>
    <row r="22" spans="2:7" ht="27" customHeight="1" x14ac:dyDescent="0.2">
      <c r="B22" s="11" t="s">
        <v>101</v>
      </c>
      <c r="C22" s="17">
        <v>0</v>
      </c>
      <c r="D22" s="17">
        <v>185617.97</v>
      </c>
      <c r="E22" s="13" t="s">
        <v>11</v>
      </c>
      <c r="F22" s="13" t="s">
        <v>14</v>
      </c>
      <c r="G22" s="8"/>
    </row>
    <row r="23" spans="2:7" ht="25.5" x14ac:dyDescent="0.2">
      <c r="B23" s="11" t="s">
        <v>102</v>
      </c>
      <c r="C23" s="17">
        <v>178416.62</v>
      </c>
      <c r="D23" s="17">
        <v>0</v>
      </c>
      <c r="E23" s="13" t="s">
        <v>11</v>
      </c>
      <c r="F23" s="13" t="s">
        <v>12</v>
      </c>
      <c r="G23" s="8" t="s">
        <v>26</v>
      </c>
    </row>
    <row r="24" spans="2:7" ht="25.5" x14ac:dyDescent="0.2">
      <c r="B24" s="11" t="s">
        <v>103</v>
      </c>
      <c r="C24" s="17">
        <v>0</v>
      </c>
      <c r="D24" s="17">
        <v>703052</v>
      </c>
      <c r="E24" s="13" t="s">
        <v>11</v>
      </c>
      <c r="F24" s="13" t="s">
        <v>14</v>
      </c>
      <c r="G24" s="8"/>
    </row>
    <row r="25" spans="2:7" ht="25.5" x14ac:dyDescent="0.2">
      <c r="B25" s="11" t="s">
        <v>104</v>
      </c>
      <c r="C25" s="17">
        <v>0</v>
      </c>
      <c r="D25" s="17">
        <v>170940.78</v>
      </c>
      <c r="E25" s="13" t="s">
        <v>11</v>
      </c>
      <c r="F25" s="13" t="s">
        <v>14</v>
      </c>
      <c r="G25" s="8"/>
    </row>
    <row r="26" spans="2:7" ht="27.75" customHeight="1" x14ac:dyDescent="0.2">
      <c r="B26" s="11" t="s">
        <v>105</v>
      </c>
      <c r="C26" s="17">
        <v>2778436.67</v>
      </c>
      <c r="D26" s="17">
        <v>0</v>
      </c>
      <c r="E26" s="13" t="s">
        <v>11</v>
      </c>
      <c r="F26" s="13" t="s">
        <v>12</v>
      </c>
      <c r="G26" s="8" t="s">
        <v>27</v>
      </c>
    </row>
    <row r="27" spans="2:7" ht="27.75" customHeight="1" x14ac:dyDescent="0.2">
      <c r="B27" s="11" t="s">
        <v>106</v>
      </c>
      <c r="C27" s="17">
        <v>0</v>
      </c>
      <c r="D27" s="17">
        <v>10369919.35</v>
      </c>
      <c r="E27" s="13" t="s">
        <v>11</v>
      </c>
      <c r="F27" s="13" t="s">
        <v>14</v>
      </c>
      <c r="G27" s="8"/>
    </row>
    <row r="28" spans="2:7" ht="27.75" customHeight="1" x14ac:dyDescent="0.2">
      <c r="B28" s="11" t="s">
        <v>107</v>
      </c>
      <c r="C28" s="17">
        <v>0</v>
      </c>
      <c r="D28" s="17">
        <v>2566753.69</v>
      </c>
      <c r="E28" s="13" t="s">
        <v>11</v>
      </c>
      <c r="F28" s="13" t="s">
        <v>14</v>
      </c>
      <c r="G28" s="8"/>
    </row>
    <row r="29" spans="2:7" ht="25.5" x14ac:dyDescent="0.2">
      <c r="B29" s="11" t="s">
        <v>108</v>
      </c>
      <c r="C29" s="17">
        <v>75129</v>
      </c>
      <c r="D29" s="17">
        <v>0</v>
      </c>
      <c r="E29" s="13" t="s">
        <v>11</v>
      </c>
      <c r="F29" s="13" t="s">
        <v>12</v>
      </c>
      <c r="G29" s="8" t="s">
        <v>27</v>
      </c>
    </row>
    <row r="30" spans="2:7" ht="25.5" x14ac:dyDescent="0.2">
      <c r="B30" s="11" t="s">
        <v>109</v>
      </c>
      <c r="C30" s="17">
        <v>0</v>
      </c>
      <c r="D30" s="17">
        <v>261141.62</v>
      </c>
      <c r="E30" s="13" t="s">
        <v>11</v>
      </c>
      <c r="F30" s="13" t="s">
        <v>14</v>
      </c>
      <c r="G30" s="8"/>
    </row>
    <row r="31" spans="2:7" ht="25.5" x14ac:dyDescent="0.2">
      <c r="B31" s="11" t="s">
        <v>110</v>
      </c>
      <c r="C31" s="17">
        <v>0</v>
      </c>
      <c r="D31" s="17">
        <v>65285.41</v>
      </c>
      <c r="E31" s="13" t="s">
        <v>11</v>
      </c>
      <c r="F31" s="13" t="s">
        <v>14</v>
      </c>
      <c r="G31" s="8"/>
    </row>
    <row r="32" spans="2:7" ht="30.75" customHeight="1" x14ac:dyDescent="0.2">
      <c r="B32" s="11" t="s">
        <v>111</v>
      </c>
      <c r="C32" s="17">
        <v>819957</v>
      </c>
      <c r="D32" s="17">
        <v>0</v>
      </c>
      <c r="E32" s="13" t="s">
        <v>11</v>
      </c>
      <c r="F32" s="13" t="s">
        <v>12</v>
      </c>
      <c r="G32" s="8" t="s">
        <v>28</v>
      </c>
    </row>
    <row r="33" spans="2:7" ht="30.75" customHeight="1" x14ac:dyDescent="0.2">
      <c r="B33" s="11" t="s">
        <v>112</v>
      </c>
      <c r="C33" s="17">
        <v>0</v>
      </c>
      <c r="D33" s="17">
        <v>3010882.1</v>
      </c>
      <c r="E33" s="13" t="s">
        <v>11</v>
      </c>
      <c r="F33" s="13" t="s">
        <v>14</v>
      </c>
      <c r="G33" s="8"/>
    </row>
    <row r="34" spans="2:7" ht="30.75" customHeight="1" x14ac:dyDescent="0.2">
      <c r="B34" s="11" t="s">
        <v>113</v>
      </c>
      <c r="C34" s="17">
        <v>0</v>
      </c>
      <c r="D34" s="17">
        <v>745919.49</v>
      </c>
      <c r="E34" s="13" t="s">
        <v>11</v>
      </c>
      <c r="F34" s="13" t="s">
        <v>14</v>
      </c>
      <c r="G34" s="8"/>
    </row>
    <row r="35" spans="2:7" ht="23.25" customHeight="1" x14ac:dyDescent="0.2">
      <c r="B35" s="11" t="s">
        <v>114</v>
      </c>
      <c r="C35" s="17">
        <v>469400.88</v>
      </c>
      <c r="D35" s="17">
        <v>0</v>
      </c>
      <c r="E35" s="13" t="s">
        <v>11</v>
      </c>
      <c r="F35" s="13" t="s">
        <v>12</v>
      </c>
      <c r="G35" s="8" t="s">
        <v>29</v>
      </c>
    </row>
    <row r="36" spans="2:7" ht="23.25" customHeight="1" x14ac:dyDescent="0.2">
      <c r="B36" s="11" t="s">
        <v>115</v>
      </c>
      <c r="C36" s="17">
        <v>0</v>
      </c>
      <c r="D36" s="17">
        <v>1723640.02</v>
      </c>
      <c r="E36" s="13" t="s">
        <v>11</v>
      </c>
      <c r="F36" s="13" t="s">
        <v>14</v>
      </c>
      <c r="G36" s="8"/>
    </row>
    <row r="37" spans="2:7" ht="23.25" customHeight="1" x14ac:dyDescent="0.2">
      <c r="B37" s="11" t="s">
        <v>116</v>
      </c>
      <c r="C37" s="17">
        <v>0</v>
      </c>
      <c r="D37" s="17">
        <v>467479.13</v>
      </c>
      <c r="E37" s="13" t="s">
        <v>11</v>
      </c>
      <c r="F37" s="13" t="s">
        <v>14</v>
      </c>
      <c r="G37" s="8"/>
    </row>
    <row r="38" spans="2:7" ht="48.75" customHeight="1" x14ac:dyDescent="0.2">
      <c r="B38" s="11" t="s">
        <v>117</v>
      </c>
      <c r="C38" s="17">
        <v>125640.18000000001</v>
      </c>
      <c r="D38" s="17">
        <v>0</v>
      </c>
      <c r="E38" s="13" t="s">
        <v>11</v>
      </c>
      <c r="F38" s="13" t="s">
        <v>12</v>
      </c>
      <c r="G38" s="8" t="s">
        <v>30</v>
      </c>
    </row>
    <row r="39" spans="2:7" ht="48.75" customHeight="1" x14ac:dyDescent="0.2">
      <c r="B39" s="11" t="s">
        <v>118</v>
      </c>
      <c r="C39" s="17">
        <v>0</v>
      </c>
      <c r="D39" s="17">
        <v>108222</v>
      </c>
      <c r="E39" s="13" t="s">
        <v>11</v>
      </c>
      <c r="F39" s="13" t="s">
        <v>14</v>
      </c>
      <c r="G39" s="8"/>
    </row>
    <row r="40" spans="2:7" ht="63.75" x14ac:dyDescent="0.2">
      <c r="B40" s="11" t="s">
        <v>119</v>
      </c>
      <c r="C40" s="17">
        <v>26155256.690000001</v>
      </c>
      <c r="D40" s="17">
        <v>0</v>
      </c>
      <c r="E40" s="13" t="s">
        <v>11</v>
      </c>
      <c r="F40" s="13" t="s">
        <v>12</v>
      </c>
      <c r="G40" s="11" t="s">
        <v>31</v>
      </c>
    </row>
    <row r="41" spans="2:7" ht="19.5" customHeight="1" x14ac:dyDescent="0.2">
      <c r="B41" s="11" t="s">
        <v>76</v>
      </c>
      <c r="C41" s="17">
        <v>9789000</v>
      </c>
      <c r="D41" s="17">
        <v>0</v>
      </c>
      <c r="E41" s="13" t="s">
        <v>11</v>
      </c>
      <c r="F41" s="13" t="s">
        <v>12</v>
      </c>
      <c r="G41" s="8" t="s">
        <v>32</v>
      </c>
    </row>
    <row r="42" spans="2:7" ht="19.5" customHeight="1" x14ac:dyDescent="0.2">
      <c r="B42" s="11" t="s">
        <v>76</v>
      </c>
      <c r="C42" s="17">
        <v>0</v>
      </c>
      <c r="D42" s="17">
        <v>20531331.690000001</v>
      </c>
      <c r="E42" s="13" t="s">
        <v>11</v>
      </c>
      <c r="F42" s="13" t="s">
        <v>14</v>
      </c>
      <c r="G42" s="8"/>
    </row>
    <row r="43" spans="2:7" ht="25.5" x14ac:dyDescent="0.2">
      <c r="B43" s="11" t="s">
        <v>77</v>
      </c>
      <c r="C43" s="17">
        <v>0</v>
      </c>
      <c r="D43" s="17">
        <v>177620.68</v>
      </c>
      <c r="E43" s="13" t="s">
        <v>33</v>
      </c>
      <c r="F43" s="13" t="s">
        <v>14</v>
      </c>
      <c r="G43" s="20" t="s">
        <v>130</v>
      </c>
    </row>
    <row r="44" spans="2:7" ht="63.75" x14ac:dyDescent="0.2">
      <c r="B44" s="11" t="s">
        <v>78</v>
      </c>
      <c r="C44" s="17">
        <v>0</v>
      </c>
      <c r="D44" s="17">
        <v>176216.81</v>
      </c>
      <c r="E44" s="13" t="s">
        <v>33</v>
      </c>
      <c r="F44" s="13" t="s">
        <v>14</v>
      </c>
      <c r="G44" s="11" t="s">
        <v>34</v>
      </c>
    </row>
    <row r="45" spans="2:7" ht="25.5" x14ac:dyDescent="0.2">
      <c r="B45" s="11" t="s">
        <v>79</v>
      </c>
      <c r="C45" s="17">
        <v>0</v>
      </c>
      <c r="D45" s="17">
        <v>545363</v>
      </c>
      <c r="E45" s="13" t="s">
        <v>33</v>
      </c>
      <c r="F45" s="13" t="s">
        <v>14</v>
      </c>
      <c r="G45" s="11" t="s">
        <v>35</v>
      </c>
    </row>
    <row r="46" spans="2:7" ht="25.5" x14ac:dyDescent="0.2">
      <c r="B46" s="11" t="s">
        <v>80</v>
      </c>
      <c r="C46" s="17">
        <v>0</v>
      </c>
      <c r="D46" s="17">
        <v>8350556.3499999996</v>
      </c>
      <c r="E46" s="13" t="s">
        <v>33</v>
      </c>
      <c r="F46" s="13" t="s">
        <v>14</v>
      </c>
      <c r="G46" s="11" t="s">
        <v>35</v>
      </c>
    </row>
    <row r="47" spans="2:7" ht="25.5" x14ac:dyDescent="0.2">
      <c r="B47" s="11" t="s">
        <v>81</v>
      </c>
      <c r="C47" s="17">
        <v>0</v>
      </c>
      <c r="D47" s="17">
        <v>154969</v>
      </c>
      <c r="E47" s="13" t="s">
        <v>33</v>
      </c>
      <c r="F47" s="13" t="s">
        <v>14</v>
      </c>
      <c r="G47" s="11" t="s">
        <v>35</v>
      </c>
    </row>
    <row r="48" spans="2:7" ht="102" x14ac:dyDescent="0.2">
      <c r="B48" s="11" t="s">
        <v>82</v>
      </c>
      <c r="C48" s="17">
        <v>0</v>
      </c>
      <c r="D48" s="17">
        <v>1237177.7899999998</v>
      </c>
      <c r="E48" s="13" t="s">
        <v>33</v>
      </c>
      <c r="F48" s="13" t="s">
        <v>14</v>
      </c>
      <c r="G48" s="11" t="s">
        <v>36</v>
      </c>
    </row>
    <row r="49" spans="2:7" ht="89.25" x14ac:dyDescent="0.2">
      <c r="B49" s="11" t="s">
        <v>83</v>
      </c>
      <c r="C49" s="17">
        <v>0</v>
      </c>
      <c r="D49" s="17">
        <v>87136.15</v>
      </c>
      <c r="E49" s="13" t="s">
        <v>33</v>
      </c>
      <c r="F49" s="13" t="s">
        <v>14</v>
      </c>
      <c r="G49" s="11" t="s">
        <v>37</v>
      </c>
    </row>
    <row r="50" spans="2:7" ht="76.5" x14ac:dyDescent="0.2">
      <c r="B50" s="11" t="s">
        <v>84</v>
      </c>
      <c r="C50" s="17">
        <v>0</v>
      </c>
      <c r="D50" s="17">
        <v>8615176</v>
      </c>
      <c r="E50" s="13" t="s">
        <v>33</v>
      </c>
      <c r="F50" s="13" t="s">
        <v>14</v>
      </c>
      <c r="G50" s="11" t="s">
        <v>38</v>
      </c>
    </row>
    <row r="51" spans="2:7" ht="114.75" x14ac:dyDescent="0.2">
      <c r="B51" s="11" t="s">
        <v>85</v>
      </c>
      <c r="C51" s="17">
        <v>0</v>
      </c>
      <c r="D51" s="17">
        <v>21287765.100000001</v>
      </c>
      <c r="E51" s="13" t="s">
        <v>33</v>
      </c>
      <c r="F51" s="13" t="s">
        <v>14</v>
      </c>
      <c r="G51" s="11" t="s">
        <v>39</v>
      </c>
    </row>
    <row r="52" spans="2:7" ht="25.5" x14ac:dyDescent="0.2">
      <c r="B52" s="11" t="s">
        <v>86</v>
      </c>
      <c r="C52" s="17">
        <v>0</v>
      </c>
      <c r="D52" s="17">
        <v>76279</v>
      </c>
      <c r="E52" s="13" t="s">
        <v>33</v>
      </c>
      <c r="F52" s="13" t="s">
        <v>14</v>
      </c>
      <c r="G52" s="11" t="s">
        <v>40</v>
      </c>
    </row>
    <row r="53" spans="2:7" ht="51" customHeight="1" x14ac:dyDescent="0.2">
      <c r="B53" s="11" t="s">
        <v>87</v>
      </c>
      <c r="C53" s="17">
        <v>12532</v>
      </c>
      <c r="D53" s="17"/>
      <c r="E53" s="11" t="s">
        <v>41</v>
      </c>
      <c r="F53" s="13" t="s">
        <v>12</v>
      </c>
      <c r="G53" s="8" t="s">
        <v>42</v>
      </c>
    </row>
    <row r="54" spans="2:7" ht="25.5" x14ac:dyDescent="0.2">
      <c r="B54" s="11" t="s">
        <v>88</v>
      </c>
      <c r="C54" s="17">
        <v>0</v>
      </c>
      <c r="D54" s="17">
        <v>328930.19</v>
      </c>
      <c r="E54" s="11" t="s">
        <v>41</v>
      </c>
      <c r="F54" s="13" t="s">
        <v>14</v>
      </c>
      <c r="G54" s="8"/>
    </row>
    <row r="55" spans="2:7" ht="34.5" customHeight="1" x14ac:dyDescent="0.2">
      <c r="B55" s="11" t="s">
        <v>74</v>
      </c>
      <c r="C55" s="17">
        <v>19223.400000000001</v>
      </c>
      <c r="D55" s="17">
        <v>0</v>
      </c>
      <c r="E55" s="13" t="s">
        <v>33</v>
      </c>
      <c r="F55" s="13" t="s">
        <v>12</v>
      </c>
      <c r="G55" s="8" t="s">
        <v>43</v>
      </c>
    </row>
    <row r="56" spans="2:7" ht="34.5" customHeight="1" x14ac:dyDescent="0.2">
      <c r="B56" s="11" t="s">
        <v>75</v>
      </c>
      <c r="C56" s="17">
        <v>0</v>
      </c>
      <c r="D56" s="17">
        <v>748036.79</v>
      </c>
      <c r="E56" s="13" t="s">
        <v>33</v>
      </c>
      <c r="F56" s="13" t="s">
        <v>14</v>
      </c>
      <c r="G56" s="8"/>
    </row>
    <row r="57" spans="2:7" ht="89.25" x14ac:dyDescent="0.2">
      <c r="B57" s="11" t="s">
        <v>73</v>
      </c>
      <c r="C57" s="17">
        <v>16357.05</v>
      </c>
      <c r="D57" s="17">
        <v>0</v>
      </c>
      <c r="E57" s="13" t="s">
        <v>33</v>
      </c>
      <c r="F57" s="13" t="s">
        <v>12</v>
      </c>
      <c r="G57" s="11" t="s">
        <v>44</v>
      </c>
    </row>
    <row r="58" spans="2:7" ht="89.25" x14ac:dyDescent="0.2">
      <c r="B58" s="11" t="s">
        <v>72</v>
      </c>
      <c r="C58" s="17">
        <v>0</v>
      </c>
      <c r="D58" s="17">
        <v>34199.47</v>
      </c>
      <c r="E58" s="13" t="s">
        <v>33</v>
      </c>
      <c r="F58" s="13" t="s">
        <v>14</v>
      </c>
      <c r="G58" s="11" t="s">
        <v>45</v>
      </c>
    </row>
    <row r="59" spans="2:7" ht="25.5" x14ac:dyDescent="0.2">
      <c r="B59" s="11" t="s">
        <v>71</v>
      </c>
      <c r="C59" s="17">
        <v>0</v>
      </c>
      <c r="D59" s="17">
        <v>4017945</v>
      </c>
      <c r="E59" s="13" t="s">
        <v>33</v>
      </c>
      <c r="F59" s="13" t="s">
        <v>14</v>
      </c>
      <c r="G59" s="11" t="s">
        <v>35</v>
      </c>
    </row>
    <row r="60" spans="2:7" ht="25.5" x14ac:dyDescent="0.2">
      <c r="B60" s="11" t="s">
        <v>70</v>
      </c>
      <c r="C60" s="17">
        <v>0</v>
      </c>
      <c r="D60" s="17">
        <v>202535.9</v>
      </c>
      <c r="E60" s="13" t="s">
        <v>33</v>
      </c>
      <c r="F60" s="13" t="s">
        <v>14</v>
      </c>
      <c r="G60" s="11" t="s">
        <v>35</v>
      </c>
    </row>
    <row r="61" spans="2:7" ht="35.25" customHeight="1" x14ac:dyDescent="0.2">
      <c r="B61" s="11" t="s">
        <v>69</v>
      </c>
      <c r="C61" s="17">
        <v>0</v>
      </c>
      <c r="D61" s="17">
        <v>147557.57999999999</v>
      </c>
      <c r="E61" s="13" t="s">
        <v>33</v>
      </c>
      <c r="F61" s="13" t="s">
        <v>14</v>
      </c>
      <c r="G61" s="8" t="s">
        <v>46</v>
      </c>
    </row>
    <row r="62" spans="2:7" ht="35.25" customHeight="1" x14ac:dyDescent="0.2">
      <c r="B62" s="11" t="s">
        <v>68</v>
      </c>
      <c r="C62" s="17">
        <v>0</v>
      </c>
      <c r="D62" s="17">
        <v>60000</v>
      </c>
      <c r="E62" s="13" t="s">
        <v>33</v>
      </c>
      <c r="F62" s="13" t="s">
        <v>14</v>
      </c>
      <c r="G62" s="8"/>
    </row>
    <row r="63" spans="2:7" ht="28.5" customHeight="1" x14ac:dyDescent="0.2">
      <c r="B63" s="11" t="s">
        <v>67</v>
      </c>
      <c r="C63" s="17">
        <v>1067000</v>
      </c>
      <c r="D63" s="17"/>
      <c r="E63" s="13" t="s">
        <v>11</v>
      </c>
      <c r="F63" s="13" t="s">
        <v>12</v>
      </c>
      <c r="G63" s="8" t="s">
        <v>47</v>
      </c>
    </row>
    <row r="64" spans="2:7" ht="28.5" customHeight="1" x14ac:dyDescent="0.2">
      <c r="B64" s="11" t="s">
        <v>66</v>
      </c>
      <c r="C64" s="17">
        <v>0</v>
      </c>
      <c r="D64" s="17">
        <v>4214920.99</v>
      </c>
      <c r="E64" s="13" t="s">
        <v>11</v>
      </c>
      <c r="F64" s="13" t="s">
        <v>14</v>
      </c>
      <c r="G64" s="8"/>
    </row>
    <row r="65" spans="2:7" ht="28.5" customHeight="1" x14ac:dyDescent="0.2">
      <c r="B65" s="11" t="s">
        <v>65</v>
      </c>
      <c r="C65" s="17">
        <v>0</v>
      </c>
      <c r="D65" s="17">
        <v>484624.12</v>
      </c>
      <c r="E65" s="13" t="s">
        <v>11</v>
      </c>
      <c r="F65" s="13" t="s">
        <v>14</v>
      </c>
      <c r="G65" s="8"/>
    </row>
    <row r="66" spans="2:7" ht="41.25" customHeight="1" x14ac:dyDescent="0.2">
      <c r="B66" s="11" t="s">
        <v>64</v>
      </c>
      <c r="C66" s="17">
        <v>0</v>
      </c>
      <c r="D66" s="17">
        <v>1203255</v>
      </c>
      <c r="E66" s="13" t="s">
        <v>11</v>
      </c>
      <c r="F66" s="13" t="s">
        <v>14</v>
      </c>
      <c r="G66" s="8" t="s">
        <v>48</v>
      </c>
    </row>
    <row r="67" spans="2:7" ht="41.25" customHeight="1" x14ac:dyDescent="0.2">
      <c r="B67" s="11" t="s">
        <v>63</v>
      </c>
      <c r="C67" s="17">
        <v>0</v>
      </c>
      <c r="D67" s="17">
        <v>324751.25</v>
      </c>
      <c r="E67" s="13" t="s">
        <v>11</v>
      </c>
      <c r="F67" s="13" t="s">
        <v>14</v>
      </c>
      <c r="G67" s="8"/>
    </row>
    <row r="68" spans="2:7" ht="19.5" customHeight="1" x14ac:dyDescent="0.2">
      <c r="B68" s="11" t="s">
        <v>62</v>
      </c>
      <c r="C68" s="17">
        <v>313496.46000000002</v>
      </c>
      <c r="D68" s="17">
        <v>0</v>
      </c>
      <c r="E68" s="13" t="s">
        <v>11</v>
      </c>
      <c r="F68" s="13" t="s">
        <v>12</v>
      </c>
      <c r="G68" s="8" t="s">
        <v>49</v>
      </c>
    </row>
    <row r="69" spans="2:7" ht="19.5" customHeight="1" x14ac:dyDescent="0.2">
      <c r="B69" s="11" t="s">
        <v>61</v>
      </c>
      <c r="C69" s="17">
        <v>0</v>
      </c>
      <c r="D69" s="17">
        <v>1499419.04</v>
      </c>
      <c r="E69" s="13" t="s">
        <v>11</v>
      </c>
      <c r="F69" s="13" t="s">
        <v>14</v>
      </c>
      <c r="G69" s="8"/>
    </row>
    <row r="70" spans="2:7" ht="19.5" customHeight="1" x14ac:dyDescent="0.2">
      <c r="B70" s="11" t="s">
        <v>60</v>
      </c>
      <c r="C70" s="17">
        <v>0</v>
      </c>
      <c r="D70" s="17">
        <v>375000</v>
      </c>
      <c r="E70" s="13" t="s">
        <v>11</v>
      </c>
      <c r="F70" s="13" t="s">
        <v>14</v>
      </c>
      <c r="G70" s="8"/>
    </row>
    <row r="71" spans="2:7" ht="114.75" x14ac:dyDescent="0.2">
      <c r="B71" s="11" t="s">
        <v>59</v>
      </c>
      <c r="C71" s="17">
        <v>345481.86</v>
      </c>
      <c r="D71" s="17">
        <v>0</v>
      </c>
      <c r="E71" s="13" t="s">
        <v>11</v>
      </c>
      <c r="F71" s="13" t="s">
        <v>12</v>
      </c>
      <c r="G71" s="11" t="s">
        <v>50</v>
      </c>
    </row>
    <row r="72" spans="2:7" ht="25.5" customHeight="1" x14ac:dyDescent="0.2">
      <c r="B72" s="11" t="s">
        <v>129</v>
      </c>
      <c r="C72" s="17">
        <v>100000</v>
      </c>
      <c r="D72" s="17">
        <v>0</v>
      </c>
      <c r="E72" s="11" t="s">
        <v>41</v>
      </c>
      <c r="F72" s="13" t="s">
        <v>12</v>
      </c>
      <c r="G72" s="8" t="s">
        <v>51</v>
      </c>
    </row>
    <row r="73" spans="2:7" ht="51" customHeight="1" x14ac:dyDescent="0.2">
      <c r="B73" s="11" t="s">
        <v>58</v>
      </c>
      <c r="C73" s="17">
        <v>226588.55</v>
      </c>
      <c r="D73" s="17">
        <v>0</v>
      </c>
      <c r="E73" s="11" t="s">
        <v>41</v>
      </c>
      <c r="F73" s="13" t="s">
        <v>12</v>
      </c>
      <c r="G73" s="8"/>
    </row>
    <row r="74" spans="2:7" ht="51" customHeight="1" x14ac:dyDescent="0.2">
      <c r="B74" s="11" t="s">
        <v>57</v>
      </c>
      <c r="C74" s="17">
        <v>0</v>
      </c>
      <c r="D74" s="17">
        <v>2942094.61</v>
      </c>
      <c r="E74" s="11" t="s">
        <v>41</v>
      </c>
      <c r="F74" s="13" t="s">
        <v>14</v>
      </c>
      <c r="G74" s="8"/>
    </row>
    <row r="75" spans="2:7" ht="51" customHeight="1" x14ac:dyDescent="0.2">
      <c r="B75" s="11" t="s">
        <v>56</v>
      </c>
      <c r="C75" s="17">
        <v>193853.6</v>
      </c>
      <c r="D75" s="17">
        <v>0</v>
      </c>
      <c r="E75" s="11" t="s">
        <v>41</v>
      </c>
      <c r="F75" s="13" t="s">
        <v>12</v>
      </c>
      <c r="G75" s="8"/>
    </row>
    <row r="76" spans="2:7" ht="51" customHeight="1" x14ac:dyDescent="0.2">
      <c r="B76" s="11" t="s">
        <v>55</v>
      </c>
      <c r="C76" s="17">
        <v>0</v>
      </c>
      <c r="D76" s="17">
        <v>6894340</v>
      </c>
      <c r="E76" s="11" t="s">
        <v>41</v>
      </c>
      <c r="F76" s="13" t="s">
        <v>14</v>
      </c>
      <c r="G76" s="8"/>
    </row>
    <row r="77" spans="2:7" ht="42.75" customHeight="1" x14ac:dyDescent="0.2">
      <c r="B77" s="11" t="s">
        <v>52</v>
      </c>
      <c r="C77" s="17">
        <v>35318.270000000004</v>
      </c>
      <c r="D77" s="17">
        <v>0</v>
      </c>
      <c r="E77" s="11" t="s">
        <v>41</v>
      </c>
      <c r="F77" s="13" t="s">
        <v>12</v>
      </c>
      <c r="G77" s="12" t="s">
        <v>54</v>
      </c>
    </row>
    <row r="78" spans="2:7" ht="42.75" customHeight="1" x14ac:dyDescent="0.2">
      <c r="B78" s="11" t="s">
        <v>53</v>
      </c>
      <c r="C78" s="17">
        <v>0</v>
      </c>
      <c r="D78" s="17">
        <v>83333.33</v>
      </c>
      <c r="E78" s="11" t="s">
        <v>41</v>
      </c>
      <c r="F78" s="13" t="s">
        <v>14</v>
      </c>
      <c r="G78" s="12"/>
    </row>
    <row r="79" spans="2:7" ht="27" customHeight="1" x14ac:dyDescent="0.2">
      <c r="B79" s="11" t="s">
        <v>121</v>
      </c>
      <c r="C79" s="17">
        <v>500000</v>
      </c>
      <c r="D79" s="17">
        <v>0</v>
      </c>
      <c r="E79" s="11" t="s">
        <v>11</v>
      </c>
      <c r="F79" s="13" t="s">
        <v>12</v>
      </c>
      <c r="G79" s="8" t="s">
        <v>120</v>
      </c>
    </row>
    <row r="80" spans="2:7" ht="27" customHeight="1" x14ac:dyDescent="0.2">
      <c r="B80" s="11" t="s">
        <v>122</v>
      </c>
      <c r="C80" s="17">
        <v>0</v>
      </c>
      <c r="D80" s="17">
        <v>15709492.560000001</v>
      </c>
      <c r="E80" s="11" t="s">
        <v>11</v>
      </c>
      <c r="F80" s="13" t="s">
        <v>14</v>
      </c>
      <c r="G80" s="8"/>
    </row>
    <row r="81" spans="2:7" ht="27" customHeight="1" x14ac:dyDescent="0.2">
      <c r="B81" s="11" t="s">
        <v>123</v>
      </c>
      <c r="C81" s="17">
        <v>0</v>
      </c>
      <c r="D81" s="17">
        <v>3278338.21</v>
      </c>
      <c r="E81" s="11" t="s">
        <v>11</v>
      </c>
      <c r="F81" s="13" t="s">
        <v>14</v>
      </c>
      <c r="G81" s="8"/>
    </row>
    <row r="82" spans="2:7" ht="51" x14ac:dyDescent="0.2">
      <c r="B82" s="11" t="s">
        <v>125</v>
      </c>
      <c r="C82" s="17">
        <v>0</v>
      </c>
      <c r="D82" s="17">
        <v>1605442.09</v>
      </c>
      <c r="E82" s="11" t="s">
        <v>11</v>
      </c>
      <c r="F82" s="13" t="s">
        <v>14</v>
      </c>
      <c r="G82" s="11" t="s">
        <v>124</v>
      </c>
    </row>
    <row r="83" spans="2:7" ht="42.75" customHeight="1" x14ac:dyDescent="0.2">
      <c r="B83" s="11" t="s">
        <v>126</v>
      </c>
      <c r="C83" s="17">
        <v>0</v>
      </c>
      <c r="D83" s="17">
        <v>1033841.22</v>
      </c>
      <c r="E83" s="11" t="s">
        <v>127</v>
      </c>
      <c r="F83" s="13" t="s">
        <v>14</v>
      </c>
      <c r="G83" s="11" t="s">
        <v>128</v>
      </c>
    </row>
    <row r="84" spans="2:7" x14ac:dyDescent="0.2">
      <c r="B84" s="18" t="s">
        <v>5</v>
      </c>
      <c r="C84" s="19">
        <f>SUM(C6:C83)</f>
        <v>58061939.519999996</v>
      </c>
      <c r="D84" s="19">
        <f>SUM(D6:D83)+340142.57</f>
        <v>192418869.94000006</v>
      </c>
    </row>
  </sheetData>
  <mergeCells count="20">
    <mergeCell ref="G79:G81"/>
    <mergeCell ref="G72:G76"/>
    <mergeCell ref="G53:G54"/>
    <mergeCell ref="G55:G56"/>
    <mergeCell ref="G61:G62"/>
    <mergeCell ref="G63:G65"/>
    <mergeCell ref="G66:G67"/>
    <mergeCell ref="G68:G70"/>
    <mergeCell ref="G26:G28"/>
    <mergeCell ref="G29:G31"/>
    <mergeCell ref="G32:G34"/>
    <mergeCell ref="G35:G37"/>
    <mergeCell ref="G38:G39"/>
    <mergeCell ref="G41:G42"/>
    <mergeCell ref="G7:G9"/>
    <mergeCell ref="G10:G12"/>
    <mergeCell ref="G13:G15"/>
    <mergeCell ref="G17:G19"/>
    <mergeCell ref="G20:G22"/>
    <mergeCell ref="G23:G25"/>
  </mergeCells>
  <printOptions horizontalCentered="1" gridLines="1"/>
  <pageMargins left="0.45" right="0.45" top="0.5" bottom="0.5" header="0.3" footer="0.3"/>
  <pageSetup scale="64" orientation="landscape" r:id="rId1"/>
  <headerFooter>
    <oddFooter>&amp;L&amp;"Arial,Regular"&amp;10&amp;F&amp;R&amp;"Arial,Regular"&amp;10Page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selection activeCell="A3" sqref="A3"/>
    </sheetView>
  </sheetViews>
  <sheetFormatPr defaultRowHeight="12.75" x14ac:dyDescent="0.2"/>
  <cols>
    <col min="1" max="1" width="9.140625" style="1"/>
    <col min="2" max="2" width="17.5703125" style="1" customWidth="1"/>
    <col min="3" max="3" width="17.85546875" style="1" customWidth="1"/>
    <col min="4" max="4" width="13" style="1" customWidth="1"/>
    <col min="5" max="5" width="14" style="1" customWidth="1"/>
    <col min="6" max="6" width="67.5703125" style="1" customWidth="1"/>
    <col min="7" max="16384" width="9.140625" style="1"/>
  </cols>
  <sheetData>
    <row r="1" spans="1:6" x14ac:dyDescent="0.2">
      <c r="A1" s="2" t="s">
        <v>22</v>
      </c>
    </row>
    <row r="3" spans="1:6" x14ac:dyDescent="0.2">
      <c r="A3" s="2" t="s">
        <v>10</v>
      </c>
    </row>
    <row r="5" spans="1:6" x14ac:dyDescent="0.2">
      <c r="B5" s="4" t="s">
        <v>6</v>
      </c>
      <c r="C5" s="4" t="s">
        <v>7</v>
      </c>
      <c r="D5" s="4" t="s">
        <v>4</v>
      </c>
      <c r="E5" s="4" t="s">
        <v>3</v>
      </c>
      <c r="F5" s="4" t="s">
        <v>2</v>
      </c>
    </row>
    <row r="6" spans="1:6" ht="102" x14ac:dyDescent="0.2">
      <c r="B6" s="9">
        <v>35054243.530000001</v>
      </c>
      <c r="C6" s="9">
        <v>35000000</v>
      </c>
      <c r="D6" s="9">
        <f>C6-B6</f>
        <v>-54243.530000001192</v>
      </c>
      <c r="E6" s="10" t="s">
        <v>12</v>
      </c>
      <c r="F6" s="3" t="s">
        <v>21</v>
      </c>
    </row>
    <row r="7" spans="1:6" x14ac:dyDescent="0.2">
      <c r="B7" s="5"/>
      <c r="C7" s="5"/>
      <c r="D7" s="5">
        <f t="shared" ref="D7:D20" si="0">C7-B7</f>
        <v>0</v>
      </c>
      <c r="F7" s="3"/>
    </row>
    <row r="8" spans="1:6" x14ac:dyDescent="0.2">
      <c r="B8" s="5"/>
      <c r="C8" s="5"/>
      <c r="D8" s="5">
        <f t="shared" si="0"/>
        <v>0</v>
      </c>
      <c r="F8" s="3"/>
    </row>
    <row r="9" spans="1:6" x14ac:dyDescent="0.2">
      <c r="B9" s="5"/>
      <c r="C9" s="5"/>
      <c r="D9" s="5">
        <f t="shared" si="0"/>
        <v>0</v>
      </c>
      <c r="F9" s="3"/>
    </row>
    <row r="10" spans="1:6" x14ac:dyDescent="0.2">
      <c r="B10" s="5"/>
      <c r="C10" s="5"/>
      <c r="D10" s="5">
        <f t="shared" si="0"/>
        <v>0</v>
      </c>
      <c r="F10" s="3"/>
    </row>
    <row r="11" spans="1:6" x14ac:dyDescent="0.2">
      <c r="B11" s="5"/>
      <c r="C11" s="5"/>
      <c r="D11" s="5">
        <f t="shared" si="0"/>
        <v>0</v>
      </c>
      <c r="F11" s="3"/>
    </row>
    <row r="12" spans="1:6" x14ac:dyDescent="0.2">
      <c r="B12" s="5"/>
      <c r="C12" s="5"/>
      <c r="D12" s="5">
        <f t="shared" si="0"/>
        <v>0</v>
      </c>
      <c r="F12" s="3"/>
    </row>
    <row r="13" spans="1:6" x14ac:dyDescent="0.2">
      <c r="B13" s="5"/>
      <c r="C13" s="5"/>
      <c r="D13" s="5">
        <f t="shared" si="0"/>
        <v>0</v>
      </c>
      <c r="F13" s="3"/>
    </row>
    <row r="14" spans="1:6" x14ac:dyDescent="0.2">
      <c r="B14" s="5"/>
      <c r="C14" s="5"/>
      <c r="D14" s="5">
        <f t="shared" si="0"/>
        <v>0</v>
      </c>
      <c r="F14" s="3"/>
    </row>
    <row r="15" spans="1:6" x14ac:dyDescent="0.2">
      <c r="B15" s="5"/>
      <c r="C15" s="5"/>
      <c r="D15" s="5">
        <f t="shared" si="0"/>
        <v>0</v>
      </c>
      <c r="F15" s="3"/>
    </row>
    <row r="16" spans="1:6" x14ac:dyDescent="0.2">
      <c r="B16" s="5"/>
      <c r="C16" s="5"/>
      <c r="D16" s="5">
        <f t="shared" si="0"/>
        <v>0</v>
      </c>
      <c r="F16" s="3"/>
    </row>
    <row r="17" spans="2:6" x14ac:dyDescent="0.2">
      <c r="B17" s="5"/>
      <c r="C17" s="5"/>
      <c r="D17" s="5">
        <f t="shared" si="0"/>
        <v>0</v>
      </c>
      <c r="F17" s="3"/>
    </row>
    <row r="18" spans="2:6" x14ac:dyDescent="0.2">
      <c r="B18" s="5"/>
      <c r="C18" s="5"/>
      <c r="D18" s="5">
        <f t="shared" si="0"/>
        <v>0</v>
      </c>
      <c r="F18" s="3"/>
    </row>
    <row r="19" spans="2:6" x14ac:dyDescent="0.2">
      <c r="B19" s="5"/>
      <c r="C19" s="5"/>
      <c r="D19" s="5">
        <f t="shared" si="0"/>
        <v>0</v>
      </c>
      <c r="F19" s="3"/>
    </row>
    <row r="20" spans="2:6" x14ac:dyDescent="0.2">
      <c r="B20" s="7"/>
      <c r="C20" s="7"/>
      <c r="D20" s="7">
        <f t="shared" si="0"/>
        <v>0</v>
      </c>
      <c r="F20" s="3"/>
    </row>
    <row r="21" spans="2:6" x14ac:dyDescent="0.2">
      <c r="B21" s="6">
        <f>SUM(B6:B20)</f>
        <v>35054243.530000001</v>
      </c>
      <c r="C21" s="6">
        <f>SUM(C6:C20)</f>
        <v>35000000</v>
      </c>
      <c r="D21" s="6">
        <f>SUM(D6:D20)</f>
        <v>-54243.530000001192</v>
      </c>
    </row>
  </sheetData>
  <printOptions horizontalCentered="1" gridLines="1"/>
  <pageMargins left="0.2" right="0.2" top="0.75" bottom="0.75" header="0.3" footer="0.3"/>
  <pageSetup scale="97" orientation="landscape" r:id="rId1"/>
  <headerFooter>
    <oddFooter>&amp;L&amp;"Arial,Regular"&amp;10&amp;F&amp;R&amp;"Arial,Regular"&amp;10Page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Grants</vt:lpstr>
      <vt:lpstr>Payments</vt:lpstr>
      <vt:lpstr>Sheet3</vt:lpstr>
      <vt:lpstr>Grants!Print_Area</vt:lpstr>
      <vt:lpstr>Payments!Print_Area</vt:lpstr>
      <vt:lpstr>Grants!Print_Titles</vt:lpstr>
      <vt:lpstr>Payments!Print_Titles</vt:lpstr>
    </vt:vector>
  </TitlesOfParts>
  <Company>DC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joyner</dc:creator>
  <cp:lastModifiedBy>ServUS</cp:lastModifiedBy>
  <cp:lastPrinted>2013-04-02T16:33:39Z</cp:lastPrinted>
  <dcterms:created xsi:type="dcterms:W3CDTF">2011-12-07T16:13:19Z</dcterms:created>
  <dcterms:modified xsi:type="dcterms:W3CDTF">2013-04-02T16:45:52Z</dcterms:modified>
</cp:coreProperties>
</file>