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45" windowWidth="19155" windowHeight="11820" activeTab="0"/>
  </bookViews>
  <sheets>
    <sheet name="Grants" sheetId="1" r:id="rId1"/>
    <sheet name="Payments" sheetId="2" r:id="rId2"/>
  </sheets>
  <definedNames>
    <definedName name="_xlnm._FilterDatabase" localSheetId="0" hidden="1">'Grants'!$B$5:$H$55</definedName>
    <definedName name="_xlnm.Print_Area" localSheetId="0">'Grants'!$A$1:$H$57</definedName>
    <definedName name="_xlnm.Print_Area" localSheetId="1">'Payments'!$A$1:$F$21</definedName>
    <definedName name="_xlnm.Print_Titles" localSheetId="0">'Grants'!$1:$5</definedName>
    <definedName name="_xlnm.Print_Titles" localSheetId="1">'Payments'!$1:$5</definedName>
  </definedNames>
  <calcPr fullCalcOnLoad="1"/>
</workbook>
</file>

<file path=xl/sharedStrings.xml><?xml version="1.0" encoding="utf-8"?>
<sst xmlns="http://schemas.openxmlformats.org/spreadsheetml/2006/main" count="233" uniqueCount="145">
  <si>
    <t>Agency Name:</t>
  </si>
  <si>
    <t>Grant Name</t>
  </si>
  <si>
    <t>Federal Agency Awarding the Grant</t>
  </si>
  <si>
    <t>Purpose</t>
  </si>
  <si>
    <t>New/On-going</t>
  </si>
  <si>
    <t>Change</t>
  </si>
  <si>
    <t>Total</t>
  </si>
  <si>
    <t>FY 2013 Payment</t>
  </si>
  <si>
    <t>FY 2014 Payment</t>
  </si>
  <si>
    <t>Estimated Balance into FY 2014</t>
  </si>
  <si>
    <t>Estimated FY 2014 Award</t>
  </si>
  <si>
    <t>Grant Number</t>
  </si>
  <si>
    <t>11EVCB</t>
  </si>
  <si>
    <t>11EVCP</t>
  </si>
  <si>
    <t>11EVNI</t>
  </si>
  <si>
    <t>11EVPR</t>
  </si>
  <si>
    <t>11EVRA</t>
  </si>
  <si>
    <t>12EVAM</t>
  </si>
  <si>
    <t>12EVFC</t>
  </si>
  <si>
    <t>12EVHT</t>
  </si>
  <si>
    <t>12EVIR</t>
  </si>
  <si>
    <t>12EVLP</t>
  </si>
  <si>
    <t>12EVNI</t>
  </si>
  <si>
    <t>13EVAE</t>
  </si>
  <si>
    <t>13EVFC</t>
  </si>
  <si>
    <t>13EVFE</t>
  </si>
  <si>
    <t>13EVNI</t>
  </si>
  <si>
    <t>13EVNR</t>
  </si>
  <si>
    <t>13EVTS</t>
  </si>
  <si>
    <t>13EVWP</t>
  </si>
  <si>
    <t>13EVWQ</t>
  </si>
  <si>
    <t>14EVAP</t>
  </si>
  <si>
    <t>14EVBG</t>
  </si>
  <si>
    <t>14EVCA</t>
  </si>
  <si>
    <t>14EVFC</t>
  </si>
  <si>
    <t>14EVFE</t>
  </si>
  <si>
    <t>14EVFM</t>
  </si>
  <si>
    <t>14EVFS</t>
  </si>
  <si>
    <t>14EVHT</t>
  </si>
  <si>
    <t>14EVHW</t>
  </si>
  <si>
    <t>14EVLU</t>
  </si>
  <si>
    <t>14EVMB</t>
  </si>
  <si>
    <t>14EVNI</t>
  </si>
  <si>
    <t>14EVPP</t>
  </si>
  <si>
    <t>14EVSD</t>
  </si>
  <si>
    <t>14EVST</t>
  </si>
  <si>
    <t>14EVWM</t>
  </si>
  <si>
    <t>14EVWS</t>
  </si>
  <si>
    <t>14IDCR</t>
  </si>
  <si>
    <t>81EVWT</t>
  </si>
  <si>
    <t>91EVAR</t>
  </si>
  <si>
    <t>LIEA14</t>
  </si>
  <si>
    <t>SEP014</t>
  </si>
  <si>
    <t>SHOP12</t>
  </si>
  <si>
    <t>WAP010</t>
  </si>
  <si>
    <t>New</t>
  </si>
  <si>
    <t>On going</t>
  </si>
  <si>
    <t>US Environmental Protection Agency</t>
  </si>
  <si>
    <t>US FEMA</t>
  </si>
  <si>
    <t>Army Corp. of Engineers</t>
  </si>
  <si>
    <t xml:space="preserve">US DOI/Fish &amp; Wildlife </t>
  </si>
  <si>
    <t>US NOAA</t>
  </si>
  <si>
    <t>Agency Name:  District Department of the Environment (KG0)</t>
  </si>
  <si>
    <t>US Dept. of Energy</t>
  </si>
  <si>
    <t>US Health &amp; Human Services</t>
  </si>
  <si>
    <t>CHESAPEAKE BAY IMPLEMENTATION-FY11</t>
  </si>
  <si>
    <t>CORE PROGRAM COOPERATIVE</t>
  </si>
  <si>
    <t>NONPOINT SOURCE IMPLEMENTATION-FY11</t>
  </si>
  <si>
    <t>PRE-REMEDIAL RESPONSE PROGRAM</t>
  </si>
  <si>
    <t>CHESAPEAK BAY REG &amp; ACCOUNTABILITY</t>
  </si>
  <si>
    <t>AMBIENT AIR MONITORING</t>
  </si>
  <si>
    <t>FEMA - CTP/CAP</t>
  </si>
  <si>
    <t>HAZARDOUS AND TOXIC WASTE CLEAN UP</t>
  </si>
  <si>
    <t>STATE INDOOR RADON</t>
  </si>
  <si>
    <t>STATE LEAD GRANT /404G - (ENF)</t>
  </si>
  <si>
    <t>NONPOINT SOURCE IMPLEMENTATION FY 2012</t>
  </si>
  <si>
    <t>AQUATIC RESOURCE EDUCATION PROGRAM</t>
  </si>
  <si>
    <t xml:space="preserve"> FEMA - CTP/CAP</t>
  </si>
  <si>
    <t>FEMA - DC CAP SSSE</t>
  </si>
  <si>
    <t>NONPOINT SOURCE IMPLEMENTATION-FY13</t>
  </si>
  <si>
    <t>PUSH-NET SURVEY FOR AMERICAN SH</t>
  </si>
  <si>
    <t>WATER POLLUTION CONTROL</t>
  </si>
  <si>
    <t>WATER QUALITY MANAGEMENT PLANNING</t>
  </si>
  <si>
    <t>AIR POLLUTION CONTROL</t>
  </si>
  <si>
    <t>STATE RESPONSE GRANT</t>
  </si>
  <si>
    <t>CONSTRUCTION MANAGEMENT</t>
  </si>
  <si>
    <t>SAFE DRINKING WATER</t>
  </si>
  <si>
    <t xml:space="preserve"> FISHERIES MANAGEMENT COORDINATION</t>
  </si>
  <si>
    <t>FISHERIES MANAGEMENT STUDIES</t>
  </si>
  <si>
    <t>HAZARDOUS WASTE MANAGEMENT</t>
  </si>
  <si>
    <t>LEAKING UNDERGROUND STORAGE TANK</t>
  </si>
  <si>
    <t>MIGRATORY BIRD SURVEY</t>
  </si>
  <si>
    <t>NONPOINT SOURCE IMPLEMENTATION-FY14</t>
  </si>
  <si>
    <t>PERFORMANCE PARTNERSHIP ( PESTICIDE)</t>
  </si>
  <si>
    <t>UNDERGROUND STORAGE TANK</t>
  </si>
  <si>
    <t>WILDLIFE MANAGEMENT COORDINATION</t>
  </si>
  <si>
    <t>WILDLIFE SURVEY FY14</t>
  </si>
  <si>
    <t>INDIRECT COST RATE</t>
  </si>
  <si>
    <t>NE WILDLIFE TEAMWORK STRATERGY</t>
  </si>
  <si>
    <t>AQUATIC RESOURCES CENTER MAINTENANCE</t>
  </si>
  <si>
    <t>LIHEAP - FY 2014</t>
  </si>
  <si>
    <t>STATE ENERGY PROGRAM</t>
  </si>
  <si>
    <t>STATE HEATING OIL &amp; PROPANE</t>
  </si>
  <si>
    <t>WEATHERIZATION ASSISTANCE</t>
  </si>
  <si>
    <t>NETWORK ESTABLISHMENT -SEC. 103 PHASE 2</t>
  </si>
  <si>
    <t>Educates the public on watershed protection and coordinates with regional partners on Chesapeake Bay and Anacostia River issues.</t>
  </si>
  <si>
    <t>The purpose of the CORE program is to effectively implement the statutory requirements of CERCLA Sections 121(F) for State Involvement. The program provides funds to conduct activities  that are not assignable to specific site but support the District Department of the Environment site-specific response program.</t>
  </si>
  <si>
    <t>A program to prevent and control pollution from nonpoint sources.</t>
  </si>
  <si>
    <t>To conduct site characterization activities, preliminary assessments, site inspections, and remedial investigations at potential sites for the National Priorities List. Funds will also be used to clean up hazardous  waste sites that  are found to pose hazards to human health.</t>
  </si>
  <si>
    <t>Fund activities designed to reduce nutrient  and sediment loads  that cause or contribute to the impairment of water quality standards in  the Chesapeake Bay and its tidal  tributaries. This work will help achieve  and maintain  the water quality necessary to improve  the aquatic  system health  of the Chesapeake Bay  ecosystem.</t>
  </si>
  <si>
    <t xml:space="preserve">Measures the amount of particle matter in the ambient air in the District. </t>
  </si>
  <si>
    <t>Funding to support adoption of the new Flood Insurance Rate Maps (FIRMS) in the District of Columbia.</t>
  </si>
  <si>
    <t>This grant is issued under a Cooperative Agreement (CA) with the U. S. Department of Defense under which the DDOE is reimbursed for technical review and comments and other related activities for Installation Restoration Projects at active and Formerly Used Defense Sites (FUDS) in the District of Columbia.</t>
  </si>
  <si>
    <t>To conduct  radon outreach and education to citizens. The State Indoor Radon grant (SIRG)  program provides brochures, technical assistance via a telephone hotline,  an information website,  and assistance  with testing and/or mitigation  validation. The state also partners with stakeholders  to conduct  radon activities  and leverage additional funds.</t>
  </si>
  <si>
    <t>This goal of this program is to educate District of Columbia students and citizens about the biology, ecology, and conservation of the District's aquatic resources, and train youth to enjoy fishing safely and ethically. It is accomplished through Aquatic Resource Education Center programs, exhibits, educational materials and open houses; Aquatic WILD facilitator training, a pilot mini-grants program; and angler education clinics.</t>
  </si>
  <si>
    <t>Push-net survey for  young-of-year  American Shad, production of  yolk-sac American shad fry, and American eel trapping. Funded under the Atlantic Coastal  Fisheries Cooperative  Management Act.</t>
  </si>
  <si>
    <t xml:space="preserve">Setting and enforcing water quality standards, and monitoring, assessing, protecting, and restoring water quality and aquatic resources. </t>
  </si>
  <si>
    <t>Assist the District of Columbia  in carrying out EPA approved Section 604(b)  water quality management planning activities.</t>
  </si>
  <si>
    <t>Ensures the implementation of and compliance with the District’s air quality program.</t>
  </si>
  <si>
    <t>Perform program development activities  to establish and enhance the four elements of their Brownfield  Section 128(a)  State Response Program; establish  and maintain public records  of sites  including activities  related to institutional  controls; and  site-specific assessments.</t>
  </si>
  <si>
    <t>To Provide the District of Columbia with on-site construction management and oversight services to fully support the District's endeavors to accomplish construction and improvements of its wastewater facilities as authorized by the Appropriations Act of 1997.</t>
  </si>
  <si>
    <t>This project funds coordination of all Federal Aid projects to assure that all rules and regulations are complied with and that projects are conducted in a timely manner. </t>
  </si>
  <si>
    <t>The objectives of this grant are to: 1. investigate sport fish distribution and abundance; 2. collect and analyze invertebrate, plankton, and submerged aquatic vegetation data in relation to sport fish populations; 3. investigate blue catfish dietary preferences; 4. capture, spawn, and stock American shad; 5. analyze angler use data; and 6. begin a recreational angler records program. </t>
  </si>
  <si>
    <t>To support the development/implementation of the DC's program controlling the generation, transport, treatment, storage and disposal of hazardous waste, which will reduce waste generation, increase hazardous waste recycling, and ensure proper management of waste and petroleum products at facilities.</t>
  </si>
  <si>
    <t>Implementation of an effective Leaking Underground  Storage Tank (LUST) regulatory program as set forth in Subtitle 1 of the Solid Waste  Disposal act as amended.</t>
  </si>
  <si>
    <t xml:space="preserve">To document the bird populations in the District of Columbia and their use of the District's water and land area. The District Department of the Environment will conduct surveys that address the three major areas of species presence; counts, distribution, and monitoring. </t>
  </si>
  <si>
    <t>This Performance Partnership grant provides funding to ensure RCRA initiatives as outlined by US EPA are implemented including conducting inspections for compliance and enforcement of generators of hazardous waste in the District and entering compliance and enforcement information into EPA's RCRAINFO management system. It also supports the implementation of the FIFRA regulations by conducting inspections of Pesticide Operators and Applicators for compliance and enforcement, conducting certification and training for Pesticide Operators and Applicators and registering all pesticide products and devices used in the District.</t>
  </si>
  <si>
    <t>To Provide the District of Columbia with on-site construction management and oversight services to fully support the District's endeavors to accomplish construction and improvements of drinking water facilities as authorized in the Safe Drinking Water Act.</t>
  </si>
  <si>
    <t>The Underground Storage Tank/Leaking Underground Storage Tank Branch monitors compliance with regulations related to the installation and removal of USTs and the operations of existing tank systems.</t>
  </si>
  <si>
    <t>Administration and Coordination of Wildlife Program Activities, and its compliance with Endangered Species Act Section 7</t>
  </si>
  <si>
    <t>Indirect Cost Recovery</t>
  </si>
  <si>
    <t xml:space="preserve">The objective of this grant is to collect additional information on the status and distribution of mammal, amphibian, reptile and invertebrate species of greatest conservation need, and to develop a Comprehensive Weed Management Plan for the District of Columbia. </t>
  </si>
  <si>
    <t>To address regional wildlife conservation issues with the input and involvement of multiple parties involved in the creation and implementation of the State Wildlife Action Plans, using a funding mechanism that is equitable to all Northeast States and the District of Columbia.</t>
  </si>
  <si>
    <t>The purpose of this project is to operate and maintain of the District of Columbia's Aquatic Resources Education Center. Activities conducted under this grant will ensure the Center is in good working condition and provides a safe, comfortable, and attractive facility for people to learn about the District's fisheries and aquatic resources. </t>
  </si>
  <si>
    <t xml:space="preserve">LIHEAP is funding by the federal Department of Health and Human Services (HHS)  and helps eligible District residents pay heating and cooling bills.  The amount of people that this grant can serve is based on the allotted budget/the average dollar amount of benefit payments made.  </t>
  </si>
  <si>
    <t xml:space="preserve">SEP is funded by the US Department of Energy (DOE) and assists the District in addressing its energy priorities and program funding to adopt emerging renewable energy and energy efficiency technologies.  </t>
  </si>
  <si>
    <t>SHOPP is funded by the US Department of Energy (DOE) and collects heating oil and pricing date during the heating season</t>
  </si>
  <si>
    <t xml:space="preserve">The purpose of the WAP is to increase the energy efficiency of dwellings owned or occupied by low-income persons, reduce their total residential expenditures, and improve their health and safety. </t>
  </si>
  <si>
    <t>Lead Abatement and Enforcement  - Runs the District's lead accreditation, certification and permitting programs. Enforces the District's lead laws.</t>
  </si>
  <si>
    <t xml:space="preserve"> A program to prevent and control pollution from non-point sources</t>
  </si>
  <si>
    <t>This project will provide assistance to DC's District Dept. of the Environment to meet their NO2 monitoring requirements as required by the NO2 National Ambient  Air Monitoring Standards (NAAQS) and CFR 40 part 58. The new monitoring requirements recently imposed on the state, local and tribal air pollution control agencies for the revised NAAQS require the establishment of a new near-roadway monitoring network to ensure the collection of data necessary for determining compliance with the standards as will as to protect human health and the environment.</t>
  </si>
  <si>
    <t>Mayoral Enhancement-- COLA</t>
  </si>
  <si>
    <t>Implement the CAP-SSSE work plan based on the District of Columbia's 5 year Floodplain Management Plan. Contract Support with organizations for outreach (&amp; materials), workshops, publication development  and training support.</t>
  </si>
  <si>
    <t>Attachment IV-Federal Grants</t>
  </si>
  <si>
    <t>Attachment IV-Federal Payments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</si>
</sst>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mm/dd/yy;@"/>
  </numFmts>
  <fonts count="41">
    <font>
      <sz val="11"/>
      <color theme="1"/>
      <name val="Calibri"/>
      <family val="2"/>
    </font>
    <font>
      <sz val="11"/>
      <color indexed="8"/>
      <name val="Calibri"/>
      <family val="2"/>
    </font>
    <font>
      <sz val="10"/>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2"/>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8">
    <xf numFmtId="0" fontId="0" fillId="0" borderId="0" xfId="0" applyFont="1" applyAlignment="1">
      <alignment/>
    </xf>
    <xf numFmtId="0" fontId="39" fillId="0" borderId="0" xfId="0" applyFont="1" applyAlignment="1">
      <alignment/>
    </xf>
    <xf numFmtId="0" fontId="40" fillId="0" borderId="0" xfId="0" applyFont="1" applyAlignment="1">
      <alignment/>
    </xf>
    <xf numFmtId="0" fontId="39" fillId="0" borderId="0" xfId="0" applyFont="1" applyAlignment="1">
      <alignment wrapText="1"/>
    </xf>
    <xf numFmtId="0" fontId="40" fillId="0" borderId="10" xfId="0" applyFont="1" applyBorder="1" applyAlignment="1">
      <alignment horizontal="center"/>
    </xf>
    <xf numFmtId="37" fontId="39" fillId="0" borderId="0" xfId="0" applyNumberFormat="1" applyFont="1" applyAlignment="1">
      <alignment/>
    </xf>
    <xf numFmtId="5" fontId="40" fillId="0" borderId="0" xfId="0" applyNumberFormat="1" applyFont="1" applyAlignment="1">
      <alignment/>
    </xf>
    <xf numFmtId="0" fontId="40" fillId="0" borderId="0" xfId="0" applyFont="1" applyAlignment="1">
      <alignment horizontal="right"/>
    </xf>
    <xf numFmtId="37" fontId="39" fillId="0" borderId="10" xfId="0" applyNumberFormat="1" applyFont="1" applyBorder="1" applyAlignment="1">
      <alignment/>
    </xf>
    <xf numFmtId="0" fontId="39" fillId="0" borderId="0" xfId="0" applyFont="1" applyAlignment="1">
      <alignment vertical="top" wrapText="1"/>
    </xf>
    <xf numFmtId="0" fontId="0" fillId="0" borderId="11" xfId="0" applyBorder="1" applyAlignment="1">
      <alignment vertical="top" wrapText="1"/>
    </xf>
    <xf numFmtId="0" fontId="37" fillId="0" borderId="11" xfId="0" applyFont="1" applyBorder="1" applyAlignment="1">
      <alignment vertical="top" wrapText="1"/>
    </xf>
    <xf numFmtId="43" fontId="0" fillId="0" borderId="11" xfId="0" applyNumberFormat="1" applyBorder="1" applyAlignment="1">
      <alignment vertical="top" wrapText="1"/>
    </xf>
    <xf numFmtId="0" fontId="39" fillId="0" borderId="11" xfId="0" applyFont="1" applyBorder="1" applyAlignment="1">
      <alignment vertical="top" wrapText="1"/>
    </xf>
    <xf numFmtId="0" fontId="39" fillId="0" borderId="11" xfId="0" applyFont="1" applyBorder="1" applyAlignment="1">
      <alignment wrapText="1"/>
    </xf>
    <xf numFmtId="37" fontId="39" fillId="0" borderId="11" xfId="0" applyNumberFormat="1" applyFont="1" applyBorder="1" applyAlignment="1">
      <alignment/>
    </xf>
    <xf numFmtId="0" fontId="39" fillId="0" borderId="11" xfId="0" applyFont="1" applyBorder="1" applyAlignment="1">
      <alignment/>
    </xf>
    <xf numFmtId="0" fontId="39" fillId="0" borderId="0" xfId="0" applyFont="1" applyFill="1" applyAlignment="1">
      <alignment/>
    </xf>
    <xf numFmtId="0" fontId="39" fillId="0" borderId="0" xfId="0" applyFont="1" applyFill="1" applyAlignment="1">
      <alignment wrapText="1"/>
    </xf>
    <xf numFmtId="0" fontId="21" fillId="0" borderId="11" xfId="0" applyFont="1" applyFill="1" applyBorder="1" applyAlignment="1">
      <alignment horizontal="left" vertical="center" wrapText="1"/>
    </xf>
    <xf numFmtId="0" fontId="39" fillId="0" borderId="11" xfId="0" applyFont="1" applyFill="1" applyBorder="1" applyAlignment="1">
      <alignment wrapText="1"/>
    </xf>
    <xf numFmtId="0" fontId="40" fillId="0" borderId="11" xfId="0" applyFont="1" applyBorder="1" applyAlignment="1">
      <alignment horizontal="center" vertical="top" wrapText="1"/>
    </xf>
    <xf numFmtId="0" fontId="40" fillId="0" borderId="11" xfId="0" applyFont="1" applyFill="1" applyBorder="1" applyAlignment="1">
      <alignment horizontal="center" vertical="top" wrapText="1"/>
    </xf>
    <xf numFmtId="0" fontId="39" fillId="33" borderId="11" xfId="0" applyFont="1" applyFill="1" applyBorder="1" applyAlignment="1">
      <alignment wrapText="1"/>
    </xf>
    <xf numFmtId="37" fontId="39" fillId="33" borderId="11" xfId="0" applyNumberFormat="1" applyFont="1" applyFill="1" applyBorder="1" applyAlignment="1">
      <alignment/>
    </xf>
    <xf numFmtId="0" fontId="39" fillId="33" borderId="11" xfId="0" applyFont="1" applyFill="1" applyBorder="1" applyAlignment="1">
      <alignment/>
    </xf>
    <xf numFmtId="40" fontId="37" fillId="0" borderId="11" xfId="0" applyNumberFormat="1" applyFont="1" applyFill="1" applyBorder="1" applyAlignment="1">
      <alignment/>
    </xf>
    <xf numFmtId="7" fontId="39" fillId="0" borderId="0" xfId="0" applyNumberFormat="1"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5"/>
  <sheetViews>
    <sheetView tabSelected="1" zoomScale="90" zoomScaleNormal="90" zoomScalePageLayoutView="0" workbookViewId="0" topLeftCell="A1">
      <pane ySplit="5" topLeftCell="A15" activePane="bottomLeft" state="frozen"/>
      <selection pane="topLeft" activeCell="A1" sqref="A1"/>
      <selection pane="bottomLeft" activeCell="A1" sqref="A1"/>
    </sheetView>
  </sheetViews>
  <sheetFormatPr defaultColWidth="9.140625" defaultRowHeight="15"/>
  <cols>
    <col min="1" max="1" width="9.140625" style="1" customWidth="1"/>
    <col min="2" max="2" width="43.57421875" style="1" bestFit="1" customWidth="1"/>
    <col min="3" max="3" width="13.8515625" style="1" bestFit="1" customWidth="1"/>
    <col min="4" max="4" width="16.57421875" style="1" customWidth="1"/>
    <col min="5" max="5" width="16.7109375" style="1" customWidth="1"/>
    <col min="6" max="6" width="32.28125" style="1" bestFit="1" customWidth="1"/>
    <col min="7" max="7" width="13.28125" style="1" bestFit="1" customWidth="1"/>
    <col min="8" max="8" width="47.57421875" style="17" customWidth="1"/>
    <col min="9" max="16384" width="9.140625" style="1" customWidth="1"/>
  </cols>
  <sheetData>
    <row r="1" ht="12.75">
      <c r="A1" s="2" t="s">
        <v>143</v>
      </c>
    </row>
    <row r="3" ht="12.75">
      <c r="A3" s="2" t="s">
        <v>62</v>
      </c>
    </row>
    <row r="5" spans="2:8" s="9" customFormat="1" ht="38.25">
      <c r="B5" s="21" t="s">
        <v>1</v>
      </c>
      <c r="C5" s="21" t="s">
        <v>11</v>
      </c>
      <c r="D5" s="21" t="s">
        <v>9</v>
      </c>
      <c r="E5" s="21" t="s">
        <v>10</v>
      </c>
      <c r="F5" s="21" t="s">
        <v>2</v>
      </c>
      <c r="G5" s="21" t="s">
        <v>4</v>
      </c>
      <c r="H5" s="22" t="s">
        <v>3</v>
      </c>
    </row>
    <row r="6" spans="2:8" ht="12.75">
      <c r="B6" s="23"/>
      <c r="C6" s="23"/>
      <c r="D6" s="24"/>
      <c r="E6" s="24"/>
      <c r="F6" s="25"/>
      <c r="G6" s="25"/>
      <c r="H6" s="23"/>
    </row>
    <row r="7" spans="2:8" ht="47.25">
      <c r="B7" s="10" t="s">
        <v>65</v>
      </c>
      <c r="C7" s="11" t="s">
        <v>12</v>
      </c>
      <c r="D7" s="12">
        <v>405510.91</v>
      </c>
      <c r="E7" s="12">
        <v>358183.36000000004</v>
      </c>
      <c r="F7" s="13" t="s">
        <v>57</v>
      </c>
      <c r="G7" s="13" t="s">
        <v>56</v>
      </c>
      <c r="H7" s="19" t="s">
        <v>105</v>
      </c>
    </row>
    <row r="8" spans="2:8" ht="126">
      <c r="B8" s="10" t="s">
        <v>66</v>
      </c>
      <c r="C8" s="11" t="s">
        <v>13</v>
      </c>
      <c r="D8" s="12">
        <v>0</v>
      </c>
      <c r="E8" s="12">
        <v>113666.73</v>
      </c>
      <c r="F8" s="13" t="s">
        <v>57</v>
      </c>
      <c r="G8" s="13" t="s">
        <v>56</v>
      </c>
      <c r="H8" s="19" t="s">
        <v>106</v>
      </c>
    </row>
    <row r="9" spans="2:8" ht="31.5">
      <c r="B9" s="10" t="s">
        <v>67</v>
      </c>
      <c r="C9" s="11" t="s">
        <v>14</v>
      </c>
      <c r="D9" s="12">
        <v>388357.39</v>
      </c>
      <c r="E9" s="12">
        <v>141642.61</v>
      </c>
      <c r="F9" s="13" t="s">
        <v>57</v>
      </c>
      <c r="G9" s="13" t="s">
        <v>56</v>
      </c>
      <c r="H9" s="19" t="s">
        <v>107</v>
      </c>
    </row>
    <row r="10" spans="2:8" ht="94.5">
      <c r="B10" s="10" t="s">
        <v>68</v>
      </c>
      <c r="C10" s="11" t="s">
        <v>15</v>
      </c>
      <c r="D10" s="12">
        <v>37375.45</v>
      </c>
      <c r="E10" s="12">
        <v>349495.52999999997</v>
      </c>
      <c r="F10" s="13" t="s">
        <v>57</v>
      </c>
      <c r="G10" s="13" t="s">
        <v>56</v>
      </c>
      <c r="H10" s="19" t="s">
        <v>108</v>
      </c>
    </row>
    <row r="11" spans="2:8" ht="126">
      <c r="B11" s="10" t="s">
        <v>69</v>
      </c>
      <c r="C11" s="11" t="s">
        <v>16</v>
      </c>
      <c r="D11" s="12">
        <v>579372.77</v>
      </c>
      <c r="E11" s="12">
        <v>300186.51</v>
      </c>
      <c r="F11" s="13" t="s">
        <v>57</v>
      </c>
      <c r="G11" s="13" t="s">
        <v>56</v>
      </c>
      <c r="H11" s="19" t="s">
        <v>109</v>
      </c>
    </row>
    <row r="12" spans="2:8" ht="31.5">
      <c r="B12" s="10" t="s">
        <v>70</v>
      </c>
      <c r="C12" s="11" t="s">
        <v>17</v>
      </c>
      <c r="D12" s="12">
        <v>113363.04</v>
      </c>
      <c r="E12" s="12">
        <v>133154.90000000002</v>
      </c>
      <c r="F12" s="13" t="s">
        <v>57</v>
      </c>
      <c r="G12" s="13" t="s">
        <v>56</v>
      </c>
      <c r="H12" s="19" t="s">
        <v>110</v>
      </c>
    </row>
    <row r="13" spans="2:8" ht="47.25">
      <c r="B13" s="10" t="s">
        <v>71</v>
      </c>
      <c r="C13" s="11" t="s">
        <v>18</v>
      </c>
      <c r="D13" s="12">
        <v>6294.95</v>
      </c>
      <c r="E13" s="12">
        <v>3705.05</v>
      </c>
      <c r="F13" s="13" t="s">
        <v>58</v>
      </c>
      <c r="G13" s="13" t="s">
        <v>56</v>
      </c>
      <c r="H13" s="19" t="s">
        <v>111</v>
      </c>
    </row>
    <row r="14" spans="2:8" ht="110.25">
      <c r="B14" s="10" t="s">
        <v>72</v>
      </c>
      <c r="C14" s="11" t="s">
        <v>19</v>
      </c>
      <c r="D14" s="12">
        <v>0</v>
      </c>
      <c r="E14" s="12">
        <v>380318.99</v>
      </c>
      <c r="F14" s="13" t="s">
        <v>59</v>
      </c>
      <c r="G14" s="13" t="s">
        <v>56</v>
      </c>
      <c r="H14" s="19" t="s">
        <v>112</v>
      </c>
    </row>
    <row r="15" spans="2:8" ht="126">
      <c r="B15" s="10" t="s">
        <v>73</v>
      </c>
      <c r="C15" s="11" t="s">
        <v>20</v>
      </c>
      <c r="D15" s="12">
        <v>31223.42</v>
      </c>
      <c r="E15" s="12">
        <v>137424.96000000002</v>
      </c>
      <c r="F15" s="13" t="s">
        <v>57</v>
      </c>
      <c r="G15" s="13" t="s">
        <v>56</v>
      </c>
      <c r="H15" s="19" t="s">
        <v>113</v>
      </c>
    </row>
    <row r="16" spans="2:8" ht="63">
      <c r="B16" s="10" t="s">
        <v>74</v>
      </c>
      <c r="C16" s="11" t="s">
        <v>21</v>
      </c>
      <c r="D16" s="12">
        <v>394062.85</v>
      </c>
      <c r="E16" s="12">
        <v>105143.08999999997</v>
      </c>
      <c r="F16" s="13" t="s">
        <v>57</v>
      </c>
      <c r="G16" s="13" t="s">
        <v>56</v>
      </c>
      <c r="H16" s="19" t="s">
        <v>138</v>
      </c>
    </row>
    <row r="17" spans="2:8" ht="31.5">
      <c r="B17" s="10" t="s">
        <v>75</v>
      </c>
      <c r="C17" s="11" t="s">
        <v>22</v>
      </c>
      <c r="D17" s="12">
        <v>0</v>
      </c>
      <c r="E17" s="12">
        <v>150000</v>
      </c>
      <c r="F17" s="13" t="s">
        <v>57</v>
      </c>
      <c r="G17" s="13" t="s">
        <v>56</v>
      </c>
      <c r="H17" s="19" t="s">
        <v>139</v>
      </c>
    </row>
    <row r="18" spans="2:8" ht="157.5">
      <c r="B18" s="10" t="s">
        <v>76</v>
      </c>
      <c r="C18" s="11" t="s">
        <v>23</v>
      </c>
      <c r="D18" s="12">
        <v>141824.79</v>
      </c>
      <c r="E18" s="12">
        <v>233215.96</v>
      </c>
      <c r="F18" s="13" t="s">
        <v>60</v>
      </c>
      <c r="G18" s="13" t="s">
        <v>56</v>
      </c>
      <c r="H18" s="19" t="s">
        <v>114</v>
      </c>
    </row>
    <row r="19" spans="2:8" ht="47.25">
      <c r="B19" s="10" t="s">
        <v>77</v>
      </c>
      <c r="C19" s="11" t="s">
        <v>24</v>
      </c>
      <c r="D19" s="12">
        <v>6294.95</v>
      </c>
      <c r="E19" s="12">
        <v>1205.0500000000002</v>
      </c>
      <c r="F19" s="13" t="s">
        <v>58</v>
      </c>
      <c r="G19" s="13" t="s">
        <v>56</v>
      </c>
      <c r="H19" s="19" t="s">
        <v>111</v>
      </c>
    </row>
    <row r="20" spans="2:8" ht="94.5">
      <c r="B20" s="10" t="s">
        <v>78</v>
      </c>
      <c r="C20" s="11" t="s">
        <v>25</v>
      </c>
      <c r="D20" s="12">
        <v>0</v>
      </c>
      <c r="E20" s="12">
        <v>9000</v>
      </c>
      <c r="F20" s="13" t="s">
        <v>58</v>
      </c>
      <c r="G20" s="13" t="s">
        <v>56</v>
      </c>
      <c r="H20" s="19" t="s">
        <v>142</v>
      </c>
    </row>
    <row r="21" spans="2:8" ht="31.5">
      <c r="B21" s="10" t="s">
        <v>79</v>
      </c>
      <c r="C21" s="11" t="s">
        <v>26</v>
      </c>
      <c r="D21" s="12">
        <v>0</v>
      </c>
      <c r="E21" s="12">
        <v>250000</v>
      </c>
      <c r="F21" s="13" t="s">
        <v>57</v>
      </c>
      <c r="G21" s="13" t="s">
        <v>56</v>
      </c>
      <c r="H21" s="19" t="s">
        <v>139</v>
      </c>
    </row>
    <row r="22" spans="2:8" ht="204.75">
      <c r="B22" s="13" t="s">
        <v>104</v>
      </c>
      <c r="C22" s="11" t="s">
        <v>27</v>
      </c>
      <c r="D22" s="12">
        <v>0</v>
      </c>
      <c r="E22" s="12">
        <v>150000</v>
      </c>
      <c r="F22" s="13" t="s">
        <v>57</v>
      </c>
      <c r="G22" s="13" t="s">
        <v>56</v>
      </c>
      <c r="H22" s="19" t="s">
        <v>140</v>
      </c>
    </row>
    <row r="23" spans="2:8" ht="78.75">
      <c r="B23" s="10" t="s">
        <v>80</v>
      </c>
      <c r="C23" s="11" t="s">
        <v>28</v>
      </c>
      <c r="D23" s="12">
        <v>0</v>
      </c>
      <c r="E23" s="12">
        <v>42595.93</v>
      </c>
      <c r="F23" s="13" t="s">
        <v>61</v>
      </c>
      <c r="G23" s="13" t="s">
        <v>56</v>
      </c>
      <c r="H23" s="19" t="s">
        <v>115</v>
      </c>
    </row>
    <row r="24" spans="2:8" ht="47.25">
      <c r="B24" s="10" t="s">
        <v>81</v>
      </c>
      <c r="C24" s="11" t="s">
        <v>29</v>
      </c>
      <c r="D24" s="12">
        <v>9373.43</v>
      </c>
      <c r="E24" s="12">
        <v>1316539.08</v>
      </c>
      <c r="F24" s="13" t="s">
        <v>57</v>
      </c>
      <c r="G24" s="13" t="s">
        <v>56</v>
      </c>
      <c r="H24" s="19" t="s">
        <v>116</v>
      </c>
    </row>
    <row r="25" spans="2:8" ht="47.25">
      <c r="B25" s="10" t="s">
        <v>82</v>
      </c>
      <c r="C25" s="11" t="s">
        <v>30</v>
      </c>
      <c r="D25" s="12">
        <v>0</v>
      </c>
      <c r="E25" s="12">
        <v>100000</v>
      </c>
      <c r="F25" s="13" t="s">
        <v>57</v>
      </c>
      <c r="G25" s="13" t="s">
        <v>56</v>
      </c>
      <c r="H25" s="19" t="s">
        <v>117</v>
      </c>
    </row>
    <row r="26" spans="2:8" ht="31.5">
      <c r="B26" s="10" t="s">
        <v>83</v>
      </c>
      <c r="C26" s="11" t="s">
        <v>31</v>
      </c>
      <c r="D26" s="12">
        <v>0</v>
      </c>
      <c r="E26" s="12">
        <v>1429711.72</v>
      </c>
      <c r="F26" s="13" t="s">
        <v>57</v>
      </c>
      <c r="G26" s="13" t="s">
        <v>55</v>
      </c>
      <c r="H26" s="19" t="s">
        <v>118</v>
      </c>
    </row>
    <row r="27" spans="2:8" ht="110.25">
      <c r="B27" s="10" t="s">
        <v>84</v>
      </c>
      <c r="C27" s="11" t="s">
        <v>32</v>
      </c>
      <c r="D27" s="12">
        <v>0</v>
      </c>
      <c r="E27" s="12">
        <v>218134.5</v>
      </c>
      <c r="F27" s="13" t="s">
        <v>57</v>
      </c>
      <c r="G27" s="13" t="s">
        <v>55</v>
      </c>
      <c r="H27" s="19" t="s">
        <v>119</v>
      </c>
    </row>
    <row r="28" spans="2:8" ht="94.5">
      <c r="B28" s="10" t="s">
        <v>85</v>
      </c>
      <c r="C28" s="11" t="s">
        <v>33</v>
      </c>
      <c r="D28" s="12">
        <v>0</v>
      </c>
      <c r="E28" s="12">
        <v>61063.079999999994</v>
      </c>
      <c r="F28" s="13" t="s">
        <v>57</v>
      </c>
      <c r="G28" s="13" t="s">
        <v>55</v>
      </c>
      <c r="H28" s="19" t="s">
        <v>120</v>
      </c>
    </row>
    <row r="29" spans="2:8" ht="47.25">
      <c r="B29" s="10" t="s">
        <v>77</v>
      </c>
      <c r="C29" s="11" t="s">
        <v>34</v>
      </c>
      <c r="D29" s="12">
        <v>0</v>
      </c>
      <c r="E29" s="12">
        <v>30000</v>
      </c>
      <c r="F29" s="13" t="s">
        <v>58</v>
      </c>
      <c r="G29" s="13" t="s">
        <v>55</v>
      </c>
      <c r="H29" s="19" t="s">
        <v>111</v>
      </c>
    </row>
    <row r="30" spans="2:8" ht="94.5">
      <c r="B30" s="10" t="s">
        <v>78</v>
      </c>
      <c r="C30" s="11" t="s">
        <v>35</v>
      </c>
      <c r="D30" s="12">
        <v>0</v>
      </c>
      <c r="E30" s="12">
        <v>47476.11</v>
      </c>
      <c r="F30" s="13" t="s">
        <v>60</v>
      </c>
      <c r="G30" s="13" t="s">
        <v>55</v>
      </c>
      <c r="H30" s="19" t="s">
        <v>142</v>
      </c>
    </row>
    <row r="31" spans="2:8" ht="63">
      <c r="B31" s="10" t="s">
        <v>87</v>
      </c>
      <c r="C31" s="11" t="s">
        <v>36</v>
      </c>
      <c r="D31" s="12">
        <v>0</v>
      </c>
      <c r="E31" s="12">
        <v>404534.19</v>
      </c>
      <c r="F31" s="13" t="s">
        <v>60</v>
      </c>
      <c r="G31" s="13" t="s">
        <v>55</v>
      </c>
      <c r="H31" s="19" t="s">
        <v>121</v>
      </c>
    </row>
    <row r="32" spans="2:8" ht="141.75">
      <c r="B32" s="10" t="s">
        <v>88</v>
      </c>
      <c r="C32" s="11" t="s">
        <v>37</v>
      </c>
      <c r="D32" s="12">
        <v>0</v>
      </c>
      <c r="E32" s="12">
        <v>588291.24</v>
      </c>
      <c r="F32" s="13" t="s">
        <v>60</v>
      </c>
      <c r="G32" s="13" t="s">
        <v>55</v>
      </c>
      <c r="H32" s="19" t="s">
        <v>122</v>
      </c>
    </row>
    <row r="33" spans="2:8" ht="110.25">
      <c r="B33" s="10" t="s">
        <v>72</v>
      </c>
      <c r="C33" s="11" t="s">
        <v>38</v>
      </c>
      <c r="D33" s="12">
        <v>0</v>
      </c>
      <c r="E33" s="12">
        <v>125335.64</v>
      </c>
      <c r="F33" s="13" t="s">
        <v>59</v>
      </c>
      <c r="G33" s="13" t="s">
        <v>55</v>
      </c>
      <c r="H33" s="19" t="s">
        <v>112</v>
      </c>
    </row>
    <row r="34" spans="2:8" ht="110.25">
      <c r="B34" s="13" t="s">
        <v>89</v>
      </c>
      <c r="C34" s="11" t="s">
        <v>39</v>
      </c>
      <c r="D34" s="12">
        <v>0</v>
      </c>
      <c r="E34" s="12">
        <v>302284.68999999994</v>
      </c>
      <c r="F34" s="13" t="s">
        <v>57</v>
      </c>
      <c r="G34" s="13" t="s">
        <v>55</v>
      </c>
      <c r="H34" s="19" t="s">
        <v>123</v>
      </c>
    </row>
    <row r="35" spans="2:8" ht="63">
      <c r="B35" s="10" t="s">
        <v>90</v>
      </c>
      <c r="C35" s="11" t="s">
        <v>40</v>
      </c>
      <c r="D35" s="12">
        <v>0</v>
      </c>
      <c r="E35" s="12">
        <v>353703.17</v>
      </c>
      <c r="F35" s="13" t="s">
        <v>57</v>
      </c>
      <c r="G35" s="13" t="s">
        <v>55</v>
      </c>
      <c r="H35" s="19" t="s">
        <v>124</v>
      </c>
    </row>
    <row r="36" spans="2:8" ht="94.5">
      <c r="B36" s="10" t="s">
        <v>91</v>
      </c>
      <c r="C36" s="11" t="s">
        <v>41</v>
      </c>
      <c r="D36" s="12">
        <v>0</v>
      </c>
      <c r="E36" s="12">
        <v>65393.93</v>
      </c>
      <c r="F36" s="13" t="s">
        <v>60</v>
      </c>
      <c r="G36" s="13" t="s">
        <v>55</v>
      </c>
      <c r="H36" s="19" t="s">
        <v>125</v>
      </c>
    </row>
    <row r="37" spans="2:8" ht="31.5">
      <c r="B37" s="10" t="s">
        <v>92</v>
      </c>
      <c r="C37" s="11" t="s">
        <v>42</v>
      </c>
      <c r="D37" s="12">
        <v>0</v>
      </c>
      <c r="E37" s="12">
        <v>262055.08</v>
      </c>
      <c r="F37" s="13" t="s">
        <v>57</v>
      </c>
      <c r="G37" s="13" t="s">
        <v>55</v>
      </c>
      <c r="H37" s="19" t="s">
        <v>139</v>
      </c>
    </row>
    <row r="38" spans="2:8" ht="220.5">
      <c r="B38" s="10" t="s">
        <v>93</v>
      </c>
      <c r="C38" s="11" t="s">
        <v>43</v>
      </c>
      <c r="D38" s="12">
        <v>0</v>
      </c>
      <c r="E38" s="12">
        <v>214446.57000000004</v>
      </c>
      <c r="F38" s="13" t="s">
        <v>57</v>
      </c>
      <c r="G38" s="13" t="s">
        <v>55</v>
      </c>
      <c r="H38" s="19" t="s">
        <v>126</v>
      </c>
    </row>
    <row r="39" spans="2:8" ht="94.5">
      <c r="B39" s="10" t="s">
        <v>86</v>
      </c>
      <c r="C39" s="11" t="s">
        <v>44</v>
      </c>
      <c r="D39" s="12">
        <v>0</v>
      </c>
      <c r="E39" s="12">
        <v>26169.89</v>
      </c>
      <c r="F39" s="13" t="s">
        <v>57</v>
      </c>
      <c r="G39" s="13" t="s">
        <v>55</v>
      </c>
      <c r="H39" s="19" t="s">
        <v>127</v>
      </c>
    </row>
    <row r="40" spans="2:8" ht="78.75">
      <c r="B40" s="10" t="s">
        <v>94</v>
      </c>
      <c r="C40" s="11" t="s">
        <v>45</v>
      </c>
      <c r="D40" s="12">
        <v>0</v>
      </c>
      <c r="E40" s="12">
        <v>282736.19</v>
      </c>
      <c r="F40" s="13" t="s">
        <v>57</v>
      </c>
      <c r="G40" s="13" t="s">
        <v>55</v>
      </c>
      <c r="H40" s="19" t="s">
        <v>128</v>
      </c>
    </row>
    <row r="41" spans="2:8" ht="47.25">
      <c r="B41" s="10" t="s">
        <v>95</v>
      </c>
      <c r="C41" s="11" t="s">
        <v>46</v>
      </c>
      <c r="D41" s="12">
        <v>0</v>
      </c>
      <c r="E41" s="12">
        <v>8924.02</v>
      </c>
      <c r="F41" s="13" t="s">
        <v>60</v>
      </c>
      <c r="G41" s="13" t="s">
        <v>55</v>
      </c>
      <c r="H41" s="19" t="s">
        <v>129</v>
      </c>
    </row>
    <row r="42" spans="2:8" ht="94.5">
      <c r="B42" s="10" t="s">
        <v>96</v>
      </c>
      <c r="C42" s="11" t="s">
        <v>47</v>
      </c>
      <c r="D42" s="12">
        <v>0</v>
      </c>
      <c r="E42" s="12">
        <v>203324.76</v>
      </c>
      <c r="F42" s="13" t="s">
        <v>60</v>
      </c>
      <c r="G42" s="13" t="s">
        <v>55</v>
      </c>
      <c r="H42" s="19" t="s">
        <v>131</v>
      </c>
    </row>
    <row r="43" spans="2:8" ht="15.75">
      <c r="B43" s="10" t="s">
        <v>97</v>
      </c>
      <c r="C43" s="11" t="s">
        <v>48</v>
      </c>
      <c r="D43" s="12">
        <v>0</v>
      </c>
      <c r="E43" s="12">
        <v>3582337.269999999</v>
      </c>
      <c r="F43" s="13" t="s">
        <v>57</v>
      </c>
      <c r="G43" s="13" t="s">
        <v>55</v>
      </c>
      <c r="H43" s="19" t="s">
        <v>130</v>
      </c>
    </row>
    <row r="44" spans="2:8" ht="110.25">
      <c r="B44" s="10" t="s">
        <v>98</v>
      </c>
      <c r="C44" s="11" t="s">
        <v>49</v>
      </c>
      <c r="D44" s="12">
        <v>0</v>
      </c>
      <c r="E44" s="12">
        <v>12500</v>
      </c>
      <c r="F44" s="13" t="s">
        <v>60</v>
      </c>
      <c r="G44" s="13" t="s">
        <v>56</v>
      </c>
      <c r="H44" s="19" t="s">
        <v>132</v>
      </c>
    </row>
    <row r="45" spans="2:8" ht="126">
      <c r="B45" s="10" t="s">
        <v>99</v>
      </c>
      <c r="C45" s="11" t="s">
        <v>50</v>
      </c>
      <c r="D45" s="12">
        <v>0</v>
      </c>
      <c r="E45" s="12">
        <v>33000</v>
      </c>
      <c r="F45" s="13" t="s">
        <v>60</v>
      </c>
      <c r="G45" s="13" t="s">
        <v>56</v>
      </c>
      <c r="H45" s="19" t="s">
        <v>133</v>
      </c>
    </row>
    <row r="46" spans="2:8" ht="110.25">
      <c r="B46" s="10" t="s">
        <v>100</v>
      </c>
      <c r="C46" s="11" t="s">
        <v>51</v>
      </c>
      <c r="D46" s="12">
        <v>0</v>
      </c>
      <c r="E46" s="12">
        <v>10116487.1</v>
      </c>
      <c r="F46" s="13" t="s">
        <v>64</v>
      </c>
      <c r="G46" s="13" t="s">
        <v>56</v>
      </c>
      <c r="H46" s="19" t="s">
        <v>134</v>
      </c>
    </row>
    <row r="47" spans="2:8" ht="78.75">
      <c r="B47" s="10" t="s">
        <v>101</v>
      </c>
      <c r="C47" s="11" t="s">
        <v>52</v>
      </c>
      <c r="D47" s="12">
        <v>0</v>
      </c>
      <c r="E47" s="12">
        <v>268555.58</v>
      </c>
      <c r="F47" s="13" t="s">
        <v>63</v>
      </c>
      <c r="G47" s="13" t="s">
        <v>55</v>
      </c>
      <c r="H47" s="19" t="s">
        <v>135</v>
      </c>
    </row>
    <row r="48" spans="2:8" ht="47.25">
      <c r="B48" s="10" t="s">
        <v>102</v>
      </c>
      <c r="C48" s="11" t="s">
        <v>53</v>
      </c>
      <c r="D48" s="12">
        <v>0</v>
      </c>
      <c r="E48" s="12">
        <v>6920</v>
      </c>
      <c r="F48" s="13" t="s">
        <v>63</v>
      </c>
      <c r="G48" s="13" t="s">
        <v>56</v>
      </c>
      <c r="H48" s="19" t="s">
        <v>136</v>
      </c>
    </row>
    <row r="49" spans="2:8" ht="78.75">
      <c r="B49" s="10" t="s">
        <v>103</v>
      </c>
      <c r="C49" s="11" t="s">
        <v>54</v>
      </c>
      <c r="D49" s="12">
        <v>57964.58</v>
      </c>
      <c r="E49" s="12">
        <v>487390.06</v>
      </c>
      <c r="F49" s="13" t="s">
        <v>63</v>
      </c>
      <c r="G49" s="13" t="s">
        <v>56</v>
      </c>
      <c r="H49" s="19" t="s">
        <v>137</v>
      </c>
    </row>
    <row r="50" spans="2:8" ht="15">
      <c r="B50" s="14" t="s">
        <v>141</v>
      </c>
      <c r="C50" s="14"/>
      <c r="D50" s="15"/>
      <c r="E50" s="12">
        <v>401504.62000000477</v>
      </c>
      <c r="F50" s="16"/>
      <c r="G50" s="16"/>
      <c r="H50" s="20"/>
    </row>
    <row r="51" spans="2:8" ht="12.75">
      <c r="B51" s="3"/>
      <c r="C51" s="3"/>
      <c r="D51" s="5"/>
      <c r="E51" s="5"/>
      <c r="H51" s="18"/>
    </row>
    <row r="52" spans="2:8" ht="12.75">
      <c r="B52" s="3"/>
      <c r="C52" s="3"/>
      <c r="D52" s="5"/>
      <c r="E52" s="5"/>
      <c r="H52" s="18"/>
    </row>
    <row r="53" spans="2:8" ht="12.75">
      <c r="B53" s="3"/>
      <c r="C53" s="3"/>
      <c r="D53" s="5"/>
      <c r="E53" s="5"/>
      <c r="H53" s="18"/>
    </row>
    <row r="54" spans="2:8" ht="12.75">
      <c r="B54" s="3"/>
      <c r="C54" s="3"/>
      <c r="D54" s="5"/>
      <c r="E54" s="5"/>
      <c r="H54" s="18"/>
    </row>
    <row r="55" spans="2:8" ht="12.75">
      <c r="B55" s="3"/>
      <c r="C55" s="3"/>
      <c r="D55" s="5"/>
      <c r="E55" s="5"/>
      <c r="H55" s="18"/>
    </row>
    <row r="56" spans="2:8" ht="12.75">
      <c r="B56" s="3"/>
      <c r="C56" s="3"/>
      <c r="D56" s="8"/>
      <c r="E56" s="8"/>
      <c r="H56" s="18"/>
    </row>
    <row r="57" spans="2:5" ht="12.75">
      <c r="B57" s="7" t="s">
        <v>6</v>
      </c>
      <c r="C57" s="7"/>
      <c r="D57" s="6">
        <f>SUM(D6:D56)</f>
        <v>2171018.5300000003</v>
      </c>
      <c r="E57" s="6">
        <f>SUM(E6:E56)</f>
        <v>23807757.16</v>
      </c>
    </row>
    <row r="64" ht="15">
      <c r="E64" s="26"/>
    </row>
    <row r="65" ht="12.75">
      <c r="E65" s="27"/>
    </row>
  </sheetData>
  <sheetProtection/>
  <autoFilter ref="B5:H55"/>
  <printOptions gridLines="1" horizontalCentered="1"/>
  <pageMargins left="0.45" right="0.45" top="0.75" bottom="0.75" header="0.3" footer="0.3"/>
  <pageSetup fitToHeight="1" fitToWidth="1" horizontalDpi="600" verticalDpi="600" orientation="landscape" paperSize="5" scale="83" r:id="rId1"/>
  <headerFooter>
    <oddFooter>&amp;L&amp;"Arial,Regular"&amp;10&amp;F&amp;R&amp;"Arial,Regular"&amp;10Page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C24" sqref="C24"/>
    </sheetView>
  </sheetViews>
  <sheetFormatPr defaultColWidth="9.140625" defaultRowHeight="15"/>
  <cols>
    <col min="1" max="1" width="9.140625" style="1" customWidth="1"/>
    <col min="2" max="2" width="17.57421875" style="1" customWidth="1"/>
    <col min="3" max="3" width="17.8515625" style="1" customWidth="1"/>
    <col min="4" max="4" width="13.00390625" style="1" customWidth="1"/>
    <col min="5" max="5" width="14.00390625" style="1" customWidth="1"/>
    <col min="6" max="6" width="67.57421875" style="1" customWidth="1"/>
    <col min="7" max="16384" width="9.140625" style="1" customWidth="1"/>
  </cols>
  <sheetData>
    <row r="1" ht="12.75">
      <c r="A1" s="2" t="s">
        <v>144</v>
      </c>
    </row>
    <row r="3" ht="12.75">
      <c r="A3" s="2" t="s">
        <v>0</v>
      </c>
    </row>
    <row r="5" spans="2:6" ht="12.75">
      <c r="B5" s="4" t="s">
        <v>7</v>
      </c>
      <c r="C5" s="4" t="s">
        <v>8</v>
      </c>
      <c r="D5" s="4" t="s">
        <v>5</v>
      </c>
      <c r="E5" s="4" t="s">
        <v>4</v>
      </c>
      <c r="F5" s="4" t="s">
        <v>3</v>
      </c>
    </row>
    <row r="6" spans="2:6" ht="12.75">
      <c r="B6" s="5"/>
      <c r="C6" s="5"/>
      <c r="D6" s="5">
        <f>C6-B6</f>
        <v>0</v>
      </c>
      <c r="F6" s="3"/>
    </row>
    <row r="7" spans="2:6" ht="12.75">
      <c r="B7" s="5"/>
      <c r="C7" s="5"/>
      <c r="D7" s="5">
        <f aca="true" t="shared" si="0" ref="D7:D20">C7-B7</f>
        <v>0</v>
      </c>
      <c r="F7" s="3"/>
    </row>
    <row r="8" spans="2:6" ht="12.75">
      <c r="B8" s="5"/>
      <c r="C8" s="5"/>
      <c r="D8" s="5">
        <f t="shared" si="0"/>
        <v>0</v>
      </c>
      <c r="F8" s="3"/>
    </row>
    <row r="9" spans="2:6" ht="12.75">
      <c r="B9" s="5"/>
      <c r="C9" s="5"/>
      <c r="D9" s="5">
        <f t="shared" si="0"/>
        <v>0</v>
      </c>
      <c r="F9" s="3"/>
    </row>
    <row r="10" spans="2:6" ht="12.75">
      <c r="B10" s="5"/>
      <c r="C10" s="5"/>
      <c r="D10" s="5">
        <f t="shared" si="0"/>
        <v>0</v>
      </c>
      <c r="F10" s="3"/>
    </row>
    <row r="11" spans="2:6" ht="12.75">
      <c r="B11" s="5"/>
      <c r="C11" s="5"/>
      <c r="D11" s="5">
        <f t="shared" si="0"/>
        <v>0</v>
      </c>
      <c r="F11" s="3"/>
    </row>
    <row r="12" spans="2:6" ht="12.75">
      <c r="B12" s="5"/>
      <c r="C12" s="5"/>
      <c r="D12" s="5">
        <f t="shared" si="0"/>
        <v>0</v>
      </c>
      <c r="F12" s="3"/>
    </row>
    <row r="13" spans="2:6" ht="12.75">
      <c r="B13" s="5"/>
      <c r="C13" s="5"/>
      <c r="D13" s="5">
        <f t="shared" si="0"/>
        <v>0</v>
      </c>
      <c r="F13" s="3"/>
    </row>
    <row r="14" spans="2:6" ht="12.75">
      <c r="B14" s="5"/>
      <c r="C14" s="5"/>
      <c r="D14" s="5">
        <f t="shared" si="0"/>
        <v>0</v>
      </c>
      <c r="F14" s="3"/>
    </row>
    <row r="15" spans="2:6" ht="12.75">
      <c r="B15" s="5"/>
      <c r="C15" s="5"/>
      <c r="D15" s="5">
        <f t="shared" si="0"/>
        <v>0</v>
      </c>
      <c r="F15" s="3"/>
    </row>
    <row r="16" spans="2:6" ht="12.75">
      <c r="B16" s="5"/>
      <c r="C16" s="5"/>
      <c r="D16" s="5">
        <f t="shared" si="0"/>
        <v>0</v>
      </c>
      <c r="F16" s="3"/>
    </row>
    <row r="17" spans="2:6" ht="12.75">
      <c r="B17" s="5"/>
      <c r="C17" s="5"/>
      <c r="D17" s="5">
        <f t="shared" si="0"/>
        <v>0</v>
      </c>
      <c r="F17" s="3"/>
    </row>
    <row r="18" spans="2:6" ht="12.75">
      <c r="B18" s="5"/>
      <c r="C18" s="5"/>
      <c r="D18" s="5">
        <f t="shared" si="0"/>
        <v>0</v>
      </c>
      <c r="F18" s="3"/>
    </row>
    <row r="19" spans="2:6" ht="12.75">
      <c r="B19" s="5"/>
      <c r="C19" s="5"/>
      <c r="D19" s="5">
        <f t="shared" si="0"/>
        <v>0</v>
      </c>
      <c r="F19" s="3"/>
    </row>
    <row r="20" spans="2:6" ht="12.75">
      <c r="B20" s="8"/>
      <c r="C20" s="8"/>
      <c r="D20" s="8">
        <f t="shared" si="0"/>
        <v>0</v>
      </c>
      <c r="F20" s="3"/>
    </row>
    <row r="21" spans="2:4" ht="12.75">
      <c r="B21" s="6">
        <f>SUM(B6:B20)</f>
        <v>0</v>
      </c>
      <c r="C21" s="6">
        <f>SUM(C6:C20)</f>
        <v>0</v>
      </c>
      <c r="D21" s="6">
        <f>SUM(D6:D20)</f>
        <v>0</v>
      </c>
    </row>
  </sheetData>
  <sheetProtection/>
  <printOptions gridLines="1" horizontalCentered="1"/>
  <pageMargins left="0.2" right="0.2" top="0.75" bottom="0.75" header="0.3" footer="0.3"/>
  <pageSetup fitToHeight="1" fitToWidth="1" horizontalDpi="600" verticalDpi="600" orientation="landscape" scale="97" r:id="rId1"/>
  <headerFooter>
    <oddFooter>&amp;L&amp;"Arial,Regular"&amp;10&amp;F&amp;R&amp;"Arial,Regular"&amp;10Page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joyner</dc:creator>
  <cp:keywords/>
  <dc:description/>
  <cp:lastModifiedBy>DC User</cp:lastModifiedBy>
  <cp:lastPrinted>2012-01-05T17:00:53Z</cp:lastPrinted>
  <dcterms:created xsi:type="dcterms:W3CDTF">2011-12-07T16:13:19Z</dcterms:created>
  <dcterms:modified xsi:type="dcterms:W3CDTF">2013-04-04T19:38:04Z</dcterms:modified>
  <cp:category/>
  <cp:version/>
  <cp:contentType/>
  <cp:contentStatus/>
</cp:coreProperties>
</file>