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BUDGET\FY 2022 INFORMATION\FY22 Hearings\Budget\Agency Responses\"/>
    </mc:Choice>
  </mc:AlternateContent>
  <xr:revisionPtr revIDLastSave="0" documentId="13_ncr:1_{E7FD8460-8101-48A4-87C8-3C6B70BD5116}" xr6:coauthVersionLast="47" xr6:coauthVersionMax="47" xr10:uidLastSave="{00000000-0000-0000-0000-000000000000}"/>
  <bookViews>
    <workbookView xWindow="16284" yWindow="-108" windowWidth="23256" windowHeight="12576" xr2:uid="{00000000-000D-0000-FFFF-FFFF00000000}"/>
  </bookViews>
  <sheets>
    <sheet name="Internal" sheetId="5" r:id="rId1"/>
    <sheet name="External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5" l="1"/>
  <c r="F9" i="5"/>
  <c r="F8" i="5"/>
  <c r="F26" i="5" s="1"/>
</calcChain>
</file>

<file path=xl/sharedStrings.xml><?xml version="1.0" encoding="utf-8"?>
<sst xmlns="http://schemas.openxmlformats.org/spreadsheetml/2006/main" count="232" uniqueCount="96">
  <si>
    <t>Reprogrammings within the Agency</t>
  </si>
  <si>
    <t>Sending</t>
  </si>
  <si>
    <t>Receiving</t>
  </si>
  <si>
    <t>Fiscal Year</t>
  </si>
  <si>
    <t>Program</t>
  </si>
  <si>
    <t>Activity</t>
  </si>
  <si>
    <t>Service</t>
  </si>
  <si>
    <t>CSG</t>
  </si>
  <si>
    <t>Amount</t>
  </si>
  <si>
    <t>Explanation</t>
  </si>
  <si>
    <t>5000 - Family Services</t>
  </si>
  <si>
    <t>5037 - Homeless Services Continuum Family</t>
  </si>
  <si>
    <t>HC78 - Shelter Operations</t>
  </si>
  <si>
    <t>Underspending as a result of revised grant.</t>
  </si>
  <si>
    <t>5038 - Homeless Services Individuals</t>
  </si>
  <si>
    <t>HC85 - Day Center</t>
  </si>
  <si>
    <t>Funding to support a new XXX position.</t>
  </si>
  <si>
    <t>Reprogrammings Sent out of the Agency</t>
  </si>
  <si>
    <t>Sending Agency</t>
  </si>
  <si>
    <t>Department of Human Services</t>
  </si>
  <si>
    <t>5038 - Homeless Services Continuum Familes</t>
  </si>
  <si>
    <t>Underspending as a result of a revised grant</t>
  </si>
  <si>
    <t>Reprogrammings Received from other Agencies</t>
  </si>
  <si>
    <t>Receiving Program</t>
  </si>
  <si>
    <t>Receiving Activity</t>
  </si>
  <si>
    <t>Receiving Service</t>
  </si>
  <si>
    <t>Receiving CSG</t>
  </si>
  <si>
    <t>Department of Health</t>
  </si>
  <si>
    <t>5038 - Homeless Services Continuum Families</t>
  </si>
  <si>
    <t>Higher shelter demand during hypothermia season resulted in increased costs for the shelter operations contract</t>
  </si>
  <si>
    <t>EXAMPLE</t>
  </si>
  <si>
    <t>5000-Health Care Finance (HCF)</t>
  </si>
  <si>
    <t>5001-Medicaid Provider Payment</t>
  </si>
  <si>
    <t>Various</t>
  </si>
  <si>
    <t>Align budget to the correct program code and index - FFS to MCO transition new progrms incorrectly coded to the wrong index and PCA. To correct the error, created new programs and moved FY2021.</t>
  </si>
  <si>
    <t>300A-DC Access System (DCAS)</t>
  </si>
  <si>
    <t xml:space="preserve">340A-Information Technology Management
330A-Organizational Change
320A-Project  Management </t>
  </si>
  <si>
    <t>20,40,41</t>
  </si>
  <si>
    <t xml:space="preserve">Align budget to anticipated spending as outlined in the CMS approved APD </t>
  </si>
  <si>
    <t xml:space="preserve">320A-Project Management 
340A - Project management 
310A-Program Management 
</t>
  </si>
  <si>
    <t>20,40,41,70</t>
  </si>
  <si>
    <t>330A-Organizational Change</t>
  </si>
  <si>
    <t>30,40,41,70</t>
  </si>
  <si>
    <t>8000-Health Care Reform and Innovation  (HCRIA)</t>
  </si>
  <si>
    <t xml:space="preserve">8002 - Affordable Care Reform and Grants Dev.    </t>
  </si>
  <si>
    <t xml:space="preserve">R420 - Affordable Care Reform and Grants Devlp.     </t>
  </si>
  <si>
    <t xml:space="preserve">The funds are needed to properly allocate the budget to the anticipated expenditures. </t>
  </si>
  <si>
    <t>1000-Agency Management Program (AMP)</t>
  </si>
  <si>
    <t>70,41</t>
  </si>
  <si>
    <t>1000-DC Access System (DCAS)</t>
  </si>
  <si>
    <t>6000-Health Care Operations</t>
  </si>
  <si>
    <t>6001-Medicaid Information Systems</t>
  </si>
  <si>
    <t>0310 - Medicaid Information Systems</t>
  </si>
  <si>
    <t>The funds are needed to properly allocate the capital budget to the anticipated expenditures. Transaction to move funds to another AY.</t>
  </si>
  <si>
    <t>200L-Long Term Care Administration (LTCA)</t>
  </si>
  <si>
    <t>L000 - Long Term Care Support Services</t>
  </si>
  <si>
    <t>To support the Money Follows the Person Rebalancing Requirement - Funds were moved into the Rebalancing Index for Tracking purposes</t>
  </si>
  <si>
    <t xml:space="preserve"> 1090 - Performance Management</t>
  </si>
  <si>
    <t xml:space="preserve">The realignment is needed to fund FTEs required for identifying and resolving beneficiary fraud. </t>
  </si>
  <si>
    <t>12,14</t>
  </si>
  <si>
    <t>1040 - Information Technology</t>
  </si>
  <si>
    <t>M106 - DCAS Services Contract</t>
  </si>
  <si>
    <t>300A-DC Access System (DCAS)
5000 - Health Care Finance</t>
  </si>
  <si>
    <t>Various - DCAS 
Medicaid Provider Payments</t>
  </si>
  <si>
    <t>Various
DCAS 
5000</t>
  </si>
  <si>
    <t>11,12,14,20,40,41,50,70</t>
  </si>
  <si>
    <t>300A-DC Access System (DCAS)
1000-Agency Management Program (AMP)
6000 - Health Care Operations</t>
  </si>
  <si>
    <t>11,12,13,14,20,30,40,41</t>
  </si>
  <si>
    <t>5001 - Medicaid Provider Payments   
5002 - Public Provider Payments</t>
  </si>
  <si>
    <t>Reprogramming is to align budget for the services within the Medicaid Provider
Payment Activity with anticipated expenditures</t>
  </si>
  <si>
    <t xml:space="preserve">Various 
</t>
  </si>
  <si>
    <t xml:space="preserve">F600 - Alliance </t>
  </si>
  <si>
    <t>F086 - MR/DD Waiver</t>
  </si>
  <si>
    <t xml:space="preserve">Total </t>
  </si>
  <si>
    <t xml:space="preserve">None </t>
  </si>
  <si>
    <t xml:space="preserve">Department of Health Care Finance </t>
  </si>
  <si>
    <t>11,12,14</t>
  </si>
  <si>
    <t>1090 - Performance Management</t>
  </si>
  <si>
    <t xml:space="preserve">1040 Information Technology
</t>
  </si>
  <si>
    <t>M106 - Agency Management: DCAS Services</t>
  </si>
  <si>
    <t xml:space="preserve">Various
</t>
  </si>
  <si>
    <t>A34J - IT Software
A330 - Organizational Change
A320 - Project Management</t>
  </si>
  <si>
    <t>A330 - Organizational Change</t>
  </si>
  <si>
    <t xml:space="preserve">M262 -Program Integrity </t>
  </si>
  <si>
    <t>Align budget to the correct program code and index - FFS to MCO transition new programs incorrectly coded to the wrong index and PCA. To correct the error, created new programs and moved FY2021.</t>
  </si>
  <si>
    <t xml:space="preserve">A320 - Project Management
A34M - IT Mgmt. Services
A310 - program Management
</t>
  </si>
  <si>
    <t xml:space="preserve">M262 - Program Integrity </t>
  </si>
  <si>
    <t>To provide additional budget authority for full execution of DCAS  and to provide funding for contracts related to the new hospital project and closeout of DC General Building 12</t>
  </si>
  <si>
    <t xml:space="preserve">F087 - EPD Waiver
F021 - Prescribed Drugs
F024 - Other PR actioners Services
</t>
  </si>
  <si>
    <t>5003 - Alliance Provider Payment</t>
  </si>
  <si>
    <t>201L- Long Term Care Support Services</t>
  </si>
  <si>
    <t>This request moves the budget authority into the proper Fiscal Year to ensure accurate financial reporting</t>
  </si>
  <si>
    <t>1000 - Agency Management
100F - Agency Management
2000 - Health Care Delivery Management
200L - Long Term Care
3000 - Healthcare policy &amp; Planning
6000 - Healthcare Operations
5000 - Health Care Finance</t>
  </si>
  <si>
    <t>This request moves the capital budget authority into the proper Fiscal Year to ensure accurate financial reporting</t>
  </si>
  <si>
    <t>11,14,50</t>
  </si>
  <si>
    <t>FY21 Supplemental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</si>
</sst>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38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8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38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38" fontId="2" fillId="0" borderId="2" xfId="0" applyNumberFormat="1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38" fontId="4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2" xfId="0" applyBorder="1"/>
    <xf numFmtId="0" fontId="0" fillId="3" borderId="0" xfId="0" applyFill="1"/>
    <xf numFmtId="0" fontId="4" fillId="4" borderId="3" xfId="0" applyFont="1" applyFill="1" applyBorder="1" applyAlignment="1">
      <alignment horizontal="center" vertical="center"/>
    </xf>
    <xf numFmtId="38" fontId="4" fillId="4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3" xfId="0" applyFont="1" applyBorder="1" applyAlignment="1">
      <alignment horizontal="center" wrapText="1"/>
    </xf>
    <xf numFmtId="0" fontId="2" fillId="0" borderId="0" xfId="0" applyFont="1"/>
    <xf numFmtId="0" fontId="2" fillId="0" borderId="12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38" fontId="5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8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38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38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3" borderId="18" xfId="0" applyFont="1" applyFill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5" fillId="0" borderId="17" xfId="0" applyFont="1" applyBorder="1"/>
    <xf numFmtId="0" fontId="5" fillId="0" borderId="0" xfId="0" applyFont="1" applyBorder="1"/>
    <xf numFmtId="0" fontId="5" fillId="0" borderId="3" xfId="0" quotePrefix="1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38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3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3" fontId="8" fillId="0" borderId="6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3" fontId="8" fillId="0" borderId="7" xfId="1" applyFont="1" applyFill="1" applyBorder="1" applyAlignment="1">
      <alignment horizontal="center" vertical="center" wrapText="1"/>
    </xf>
    <xf numFmtId="43" fontId="8" fillId="0" borderId="8" xfId="1" applyFont="1" applyFill="1" applyBorder="1" applyAlignment="1">
      <alignment horizontal="center" vertical="center" wrapText="1"/>
    </xf>
    <xf numFmtId="43" fontId="8" fillId="0" borderId="9" xfId="1" applyFont="1" applyFill="1" applyBorder="1" applyAlignment="1">
      <alignment horizontal="center" vertical="center" wrapText="1"/>
    </xf>
    <xf numFmtId="43" fontId="5" fillId="0" borderId="7" xfId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43" fontId="5" fillId="0" borderId="8" xfId="1" applyFont="1" applyBorder="1" applyAlignment="1">
      <alignment horizontal="center" vertical="center" wrapText="1"/>
    </xf>
    <xf numFmtId="43" fontId="5" fillId="0" borderId="9" xfId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3" fontId="5" fillId="0" borderId="7" xfId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38" fontId="4" fillId="2" borderId="14" xfId="0" applyNumberFormat="1" applyFont="1" applyFill="1" applyBorder="1" applyAlignment="1">
      <alignment horizontal="center"/>
    </xf>
    <xf numFmtId="38" fontId="4" fillId="2" borderId="2" xfId="0" applyNumberFormat="1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38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43" fontId="8" fillId="0" borderId="19" xfId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38" fontId="4" fillId="2" borderId="14" xfId="0" applyNumberFormat="1" applyFont="1" applyFill="1" applyBorder="1" applyAlignment="1">
      <alignment horizontal="center"/>
    </xf>
    <xf numFmtId="38" fontId="4" fillId="2" borderId="2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2B92C-9B42-4768-8D0C-FCD3C8050D7D}">
  <dimension ref="A1:O29"/>
  <sheetViews>
    <sheetView tabSelected="1" zoomScale="70" zoomScaleNormal="70" workbookViewId="0">
      <selection activeCell="D7" sqref="D7"/>
    </sheetView>
  </sheetViews>
  <sheetFormatPr defaultRowHeight="15" x14ac:dyDescent="0.25"/>
  <cols>
    <col min="1" max="1" width="19.140625" customWidth="1"/>
    <col min="2" max="2" width="22.85546875" style="2" bestFit="1" customWidth="1"/>
    <col min="3" max="3" width="54.140625" style="2" bestFit="1" customWidth="1"/>
    <col min="4" max="4" width="46.28515625" style="2" customWidth="1"/>
    <col min="5" max="5" width="13.140625" style="2" customWidth="1"/>
    <col min="6" max="6" width="23.7109375" style="3" bestFit="1" customWidth="1"/>
    <col min="7" max="7" width="55.5703125" style="4" customWidth="1"/>
    <col min="8" max="8" width="9.140625" style="2"/>
    <col min="9" max="9" width="28.7109375" style="2" bestFit="1" customWidth="1"/>
    <col min="10" max="10" width="45.28515625" style="2" bestFit="1" customWidth="1"/>
    <col min="11" max="11" width="33.28515625" style="2" bestFit="1" customWidth="1"/>
    <col min="12" max="12" width="13" style="2" customWidth="1"/>
    <col min="13" max="13" width="22" style="3" bestFit="1" customWidth="1"/>
    <col min="14" max="14" width="58" style="2" customWidth="1"/>
    <col min="15" max="15" width="16.28515625" bestFit="1" customWidth="1"/>
  </cols>
  <sheetData>
    <row r="1" spans="1:15" ht="18.75" x14ac:dyDescent="0.3"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5" ht="15.75" x14ac:dyDescent="0.25">
      <c r="B2" s="96" t="s">
        <v>1</v>
      </c>
      <c r="C2" s="96"/>
      <c r="D2" s="96"/>
      <c r="E2" s="96"/>
      <c r="F2" s="96"/>
      <c r="G2" s="96"/>
      <c r="H2" s="22"/>
      <c r="I2" s="96" t="s">
        <v>2</v>
      </c>
      <c r="J2" s="96"/>
      <c r="K2" s="96"/>
      <c r="L2" s="96"/>
      <c r="M2" s="96"/>
      <c r="N2" s="96"/>
    </row>
    <row r="3" spans="1:15" s="1" customFormat="1" ht="16.5" thickBot="1" x14ac:dyDescent="0.3">
      <c r="A3" s="43" t="s">
        <v>3</v>
      </c>
      <c r="B3" s="43" t="s">
        <v>4</v>
      </c>
      <c r="C3" s="43" t="s">
        <v>5</v>
      </c>
      <c r="D3" s="43" t="s">
        <v>6</v>
      </c>
      <c r="E3" s="43" t="s">
        <v>7</v>
      </c>
      <c r="F3" s="44" t="s">
        <v>8</v>
      </c>
      <c r="G3" s="45" t="s">
        <v>9</v>
      </c>
      <c r="H3" s="46"/>
      <c r="I3" s="43" t="s">
        <v>4</v>
      </c>
      <c r="J3" s="43" t="s">
        <v>5</v>
      </c>
      <c r="K3" s="43" t="s">
        <v>6</v>
      </c>
      <c r="L3" s="43" t="s">
        <v>7</v>
      </c>
      <c r="M3" s="44" t="s">
        <v>8</v>
      </c>
      <c r="N3" s="43" t="s">
        <v>9</v>
      </c>
    </row>
    <row r="4" spans="1:15" ht="30" hidden="1" customHeight="1" x14ac:dyDescent="0.25">
      <c r="A4" s="93">
        <v>2021</v>
      </c>
      <c r="B4" s="97" t="s">
        <v>10</v>
      </c>
      <c r="C4" s="97" t="s">
        <v>11</v>
      </c>
      <c r="D4" s="97" t="s">
        <v>12</v>
      </c>
      <c r="E4" s="97">
        <v>50</v>
      </c>
      <c r="F4" s="99">
        <v>-150000</v>
      </c>
      <c r="G4" s="101" t="s">
        <v>13</v>
      </c>
      <c r="H4" s="83"/>
      <c r="I4" s="77" t="s">
        <v>10</v>
      </c>
      <c r="J4" s="79" t="s">
        <v>14</v>
      </c>
      <c r="K4" s="79" t="s">
        <v>15</v>
      </c>
      <c r="L4" s="79">
        <v>11</v>
      </c>
      <c r="M4" s="81">
        <v>100000</v>
      </c>
      <c r="N4" s="47" t="s">
        <v>16</v>
      </c>
      <c r="O4" s="42" t="s">
        <v>30</v>
      </c>
    </row>
    <row r="5" spans="1:15" ht="16.5" hidden="1" thickBot="1" x14ac:dyDescent="0.3">
      <c r="A5" s="94"/>
      <c r="B5" s="98"/>
      <c r="C5" s="98"/>
      <c r="D5" s="98"/>
      <c r="E5" s="98"/>
      <c r="F5" s="100"/>
      <c r="G5" s="102"/>
      <c r="H5" s="84"/>
      <c r="I5" s="78" t="s">
        <v>10</v>
      </c>
      <c r="J5" s="80" t="s">
        <v>14</v>
      </c>
      <c r="K5" s="80" t="s">
        <v>15</v>
      </c>
      <c r="L5" s="80">
        <v>14</v>
      </c>
      <c r="M5" s="82">
        <v>50000</v>
      </c>
      <c r="N5" s="48" t="s">
        <v>16</v>
      </c>
      <c r="O5" s="42" t="s">
        <v>30</v>
      </c>
    </row>
    <row r="6" spans="1:15" s="67" customFormat="1" ht="90" customHeight="1" x14ac:dyDescent="0.25">
      <c r="A6" s="53">
        <v>2021</v>
      </c>
      <c r="B6" s="24" t="s">
        <v>31</v>
      </c>
      <c r="C6" s="34" t="s">
        <v>32</v>
      </c>
      <c r="D6" s="34" t="s">
        <v>33</v>
      </c>
      <c r="E6" s="37">
        <v>50</v>
      </c>
      <c r="F6" s="38">
        <v>-100910069.86</v>
      </c>
      <c r="G6" s="66" t="s">
        <v>34</v>
      </c>
      <c r="H6" s="85"/>
      <c r="I6" s="89" t="s">
        <v>31</v>
      </c>
      <c r="J6" s="34" t="s">
        <v>32</v>
      </c>
      <c r="K6" s="34" t="s">
        <v>33</v>
      </c>
      <c r="L6" s="37">
        <v>50</v>
      </c>
      <c r="M6" s="38">
        <v>100910069.86</v>
      </c>
      <c r="N6" s="66" t="s">
        <v>84</v>
      </c>
    </row>
    <row r="7" spans="1:15" s="67" customFormat="1" ht="86.25" customHeight="1" x14ac:dyDescent="0.25">
      <c r="A7" s="53">
        <v>2021</v>
      </c>
      <c r="B7" s="24" t="s">
        <v>31</v>
      </c>
      <c r="C7" s="34" t="s">
        <v>32</v>
      </c>
      <c r="D7" s="34" t="s">
        <v>33</v>
      </c>
      <c r="E7" s="37">
        <v>50</v>
      </c>
      <c r="F7" s="38">
        <v>-432191.94</v>
      </c>
      <c r="G7" s="68" t="s">
        <v>84</v>
      </c>
      <c r="H7" s="85"/>
      <c r="I7" s="89" t="s">
        <v>31</v>
      </c>
      <c r="J7" s="34" t="s">
        <v>32</v>
      </c>
      <c r="K7" s="34" t="s">
        <v>33</v>
      </c>
      <c r="L7" s="37">
        <v>50</v>
      </c>
      <c r="M7" s="38">
        <v>432191.94</v>
      </c>
      <c r="N7" s="68" t="s">
        <v>84</v>
      </c>
    </row>
    <row r="8" spans="1:15" s="67" customFormat="1" ht="86.25" customHeight="1" x14ac:dyDescent="0.25">
      <c r="A8" s="53">
        <v>2021</v>
      </c>
      <c r="B8" s="24" t="s">
        <v>31</v>
      </c>
      <c r="C8" s="34" t="s">
        <v>32</v>
      </c>
      <c r="D8" s="34" t="s">
        <v>33</v>
      </c>
      <c r="E8" s="37">
        <v>50</v>
      </c>
      <c r="F8" s="38">
        <f>-250002229.38</f>
        <v>-250002229.38</v>
      </c>
      <c r="G8" s="68" t="s">
        <v>84</v>
      </c>
      <c r="H8" s="85"/>
      <c r="I8" s="89" t="s">
        <v>31</v>
      </c>
      <c r="J8" s="34" t="s">
        <v>32</v>
      </c>
      <c r="K8" s="34" t="s">
        <v>33</v>
      </c>
      <c r="L8" s="37">
        <v>50</v>
      </c>
      <c r="M8" s="38">
        <v>250002229.38</v>
      </c>
      <c r="N8" s="68" t="s">
        <v>84</v>
      </c>
    </row>
    <row r="9" spans="1:15" s="67" customFormat="1" ht="63" x14ac:dyDescent="0.25">
      <c r="A9" s="53">
        <v>2021</v>
      </c>
      <c r="B9" s="24" t="s">
        <v>35</v>
      </c>
      <c r="C9" s="34" t="s">
        <v>36</v>
      </c>
      <c r="D9" s="34" t="s">
        <v>81</v>
      </c>
      <c r="E9" s="37" t="s">
        <v>37</v>
      </c>
      <c r="F9" s="38">
        <f>-1220391.53</f>
        <v>-1220391.53</v>
      </c>
      <c r="G9" s="69" t="s">
        <v>38</v>
      </c>
      <c r="H9" s="85"/>
      <c r="I9" s="89" t="s">
        <v>35</v>
      </c>
      <c r="J9" s="34" t="s">
        <v>39</v>
      </c>
      <c r="K9" s="105" t="s">
        <v>85</v>
      </c>
      <c r="L9" s="37" t="s">
        <v>40</v>
      </c>
      <c r="M9" s="38">
        <v>1220391.53</v>
      </c>
      <c r="N9" s="70" t="s">
        <v>38</v>
      </c>
    </row>
    <row r="10" spans="1:15" s="67" customFormat="1" ht="63" x14ac:dyDescent="0.25">
      <c r="A10" s="53">
        <v>2021</v>
      </c>
      <c r="B10" s="24" t="s">
        <v>35</v>
      </c>
      <c r="C10" s="34" t="s">
        <v>41</v>
      </c>
      <c r="D10" s="34" t="s">
        <v>82</v>
      </c>
      <c r="E10" s="37">
        <v>41</v>
      </c>
      <c r="F10" s="38">
        <v>-2280109.5099999998</v>
      </c>
      <c r="G10" s="68" t="s">
        <v>38</v>
      </c>
      <c r="H10" s="85"/>
      <c r="I10" s="89" t="s">
        <v>35</v>
      </c>
      <c r="J10" s="34" t="s">
        <v>39</v>
      </c>
      <c r="K10" s="34" t="s">
        <v>85</v>
      </c>
      <c r="L10" s="37" t="s">
        <v>42</v>
      </c>
      <c r="M10" s="38">
        <v>2280109.5099999998</v>
      </c>
      <c r="N10" s="68" t="s">
        <v>38</v>
      </c>
    </row>
    <row r="11" spans="1:15" s="67" customFormat="1" ht="47.25" x14ac:dyDescent="0.25">
      <c r="A11" s="53">
        <v>2021</v>
      </c>
      <c r="B11" s="24" t="s">
        <v>43</v>
      </c>
      <c r="C11" s="34" t="s">
        <v>44</v>
      </c>
      <c r="D11" s="34" t="s">
        <v>45</v>
      </c>
      <c r="E11" s="37">
        <v>41</v>
      </c>
      <c r="F11" s="38">
        <v>-1318983.6000000001</v>
      </c>
      <c r="G11" s="68" t="s">
        <v>46</v>
      </c>
      <c r="H11" s="85"/>
      <c r="I11" s="89" t="s">
        <v>43</v>
      </c>
      <c r="J11" s="34" t="s">
        <v>44</v>
      </c>
      <c r="K11" s="34" t="s">
        <v>45</v>
      </c>
      <c r="L11" s="37">
        <v>50</v>
      </c>
      <c r="M11" s="38">
        <v>1318983.6000000001</v>
      </c>
      <c r="N11" s="68" t="s">
        <v>46</v>
      </c>
    </row>
    <row r="12" spans="1:15" s="67" customFormat="1" ht="47.25" x14ac:dyDescent="0.25">
      <c r="A12" s="53">
        <v>2021</v>
      </c>
      <c r="B12" s="24" t="s">
        <v>47</v>
      </c>
      <c r="C12" s="106" t="s">
        <v>78</v>
      </c>
      <c r="D12" s="34" t="s">
        <v>80</v>
      </c>
      <c r="E12" s="37" t="s">
        <v>48</v>
      </c>
      <c r="F12" s="38">
        <v>-21077315</v>
      </c>
      <c r="G12" s="68" t="s">
        <v>91</v>
      </c>
      <c r="H12" s="85"/>
      <c r="I12" s="89" t="s">
        <v>49</v>
      </c>
      <c r="J12" s="105" t="s">
        <v>78</v>
      </c>
      <c r="K12" s="34" t="s">
        <v>79</v>
      </c>
      <c r="L12" s="37" t="s">
        <v>48</v>
      </c>
      <c r="M12" s="38">
        <v>21077315</v>
      </c>
      <c r="N12" s="68" t="s">
        <v>91</v>
      </c>
    </row>
    <row r="13" spans="1:15" s="67" customFormat="1" ht="77.25" customHeight="1" x14ac:dyDescent="0.25">
      <c r="A13" s="53">
        <v>2021</v>
      </c>
      <c r="B13" s="24" t="s">
        <v>50</v>
      </c>
      <c r="C13" s="34" t="s">
        <v>51</v>
      </c>
      <c r="D13" s="56" t="s">
        <v>52</v>
      </c>
      <c r="E13" s="37">
        <v>41</v>
      </c>
      <c r="F13" s="38">
        <v>-2500000</v>
      </c>
      <c r="G13" s="68" t="s">
        <v>53</v>
      </c>
      <c r="H13" s="85"/>
      <c r="I13" s="89" t="s">
        <v>50</v>
      </c>
      <c r="J13" s="34" t="s">
        <v>51</v>
      </c>
      <c r="K13" s="56" t="s">
        <v>52</v>
      </c>
      <c r="L13" s="37">
        <v>41</v>
      </c>
      <c r="M13" s="38">
        <v>2500000</v>
      </c>
      <c r="N13" s="68" t="s">
        <v>53</v>
      </c>
    </row>
    <row r="14" spans="1:15" s="67" customFormat="1" ht="47.25" x14ac:dyDescent="0.25">
      <c r="A14" s="53">
        <v>2021</v>
      </c>
      <c r="B14" s="24" t="s">
        <v>47</v>
      </c>
      <c r="C14" s="105" t="s">
        <v>78</v>
      </c>
      <c r="D14" s="34" t="s">
        <v>33</v>
      </c>
      <c r="E14" s="37" t="s">
        <v>48</v>
      </c>
      <c r="F14" s="38">
        <v>-4338810.26</v>
      </c>
      <c r="G14" s="73" t="s">
        <v>93</v>
      </c>
      <c r="H14" s="85"/>
      <c r="I14" s="89" t="s">
        <v>49</v>
      </c>
      <c r="J14" s="105" t="s">
        <v>78</v>
      </c>
      <c r="K14" s="105" t="s">
        <v>79</v>
      </c>
      <c r="L14" s="37" t="s">
        <v>48</v>
      </c>
      <c r="M14" s="38">
        <v>4338810.26</v>
      </c>
      <c r="N14" s="68" t="s">
        <v>93</v>
      </c>
    </row>
    <row r="15" spans="1:15" s="67" customFormat="1" ht="69.75" customHeight="1" x14ac:dyDescent="0.25">
      <c r="A15" s="53">
        <v>2021</v>
      </c>
      <c r="B15" s="24" t="s">
        <v>54</v>
      </c>
      <c r="C15" s="34" t="s">
        <v>90</v>
      </c>
      <c r="D15" s="34" t="s">
        <v>55</v>
      </c>
      <c r="E15" s="37">
        <v>41</v>
      </c>
      <c r="F15" s="38">
        <v>-250000</v>
      </c>
      <c r="G15" s="71" t="s">
        <v>56</v>
      </c>
      <c r="H15" s="85"/>
      <c r="I15" s="89" t="s">
        <v>54</v>
      </c>
      <c r="J15" s="34" t="s">
        <v>90</v>
      </c>
      <c r="K15" s="34" t="s">
        <v>55</v>
      </c>
      <c r="L15" s="37">
        <v>41</v>
      </c>
      <c r="M15" s="38">
        <v>250000</v>
      </c>
      <c r="N15" s="71" t="s">
        <v>56</v>
      </c>
    </row>
    <row r="16" spans="1:15" s="67" customFormat="1" ht="47.25" x14ac:dyDescent="0.25">
      <c r="A16" s="53">
        <v>2021</v>
      </c>
      <c r="B16" s="24" t="s">
        <v>47</v>
      </c>
      <c r="C16" s="34" t="s">
        <v>57</v>
      </c>
      <c r="D16" s="34" t="s">
        <v>86</v>
      </c>
      <c r="E16" s="37">
        <v>41</v>
      </c>
      <c r="F16" s="38">
        <v>-143471.42000000001</v>
      </c>
      <c r="G16" s="72" t="s">
        <v>58</v>
      </c>
      <c r="H16" s="85"/>
      <c r="I16" s="89" t="s">
        <v>47</v>
      </c>
      <c r="J16" s="34" t="s">
        <v>57</v>
      </c>
      <c r="K16" s="34" t="s">
        <v>86</v>
      </c>
      <c r="L16" s="37" t="s">
        <v>59</v>
      </c>
      <c r="M16" s="38">
        <v>143471.42000000001</v>
      </c>
      <c r="N16" s="72" t="s">
        <v>58</v>
      </c>
    </row>
    <row r="17" spans="1:15" s="67" customFormat="1" ht="47.25" x14ac:dyDescent="0.25">
      <c r="A17" s="53">
        <v>2021</v>
      </c>
      <c r="B17" s="24" t="s">
        <v>47</v>
      </c>
      <c r="C17" s="34" t="s">
        <v>57</v>
      </c>
      <c r="D17" s="34" t="s">
        <v>86</v>
      </c>
      <c r="E17" s="64" t="s">
        <v>76</v>
      </c>
      <c r="F17" s="38">
        <v>-117385.71</v>
      </c>
      <c r="G17" s="71" t="s">
        <v>58</v>
      </c>
      <c r="H17" s="85"/>
      <c r="I17" s="89" t="s">
        <v>47</v>
      </c>
      <c r="J17" s="34" t="s">
        <v>57</v>
      </c>
      <c r="K17" s="34" t="s">
        <v>86</v>
      </c>
      <c r="L17" s="64" t="s">
        <v>76</v>
      </c>
      <c r="M17" s="38">
        <v>117385.71</v>
      </c>
      <c r="N17" s="71" t="s">
        <v>58</v>
      </c>
    </row>
    <row r="18" spans="1:15" s="67" customFormat="1" ht="57" customHeight="1" x14ac:dyDescent="0.25">
      <c r="A18" s="53">
        <v>2021</v>
      </c>
      <c r="B18" s="24" t="s">
        <v>47</v>
      </c>
      <c r="C18" s="34" t="s">
        <v>60</v>
      </c>
      <c r="D18" s="34" t="s">
        <v>61</v>
      </c>
      <c r="E18" s="37">
        <v>70</v>
      </c>
      <c r="F18" s="38">
        <v>-1807114.5</v>
      </c>
      <c r="G18" s="73" t="s">
        <v>93</v>
      </c>
      <c r="H18" s="85"/>
      <c r="I18" s="89" t="s">
        <v>47</v>
      </c>
      <c r="J18" s="34" t="s">
        <v>60</v>
      </c>
      <c r="K18" s="34" t="s">
        <v>61</v>
      </c>
      <c r="L18" s="37">
        <v>41</v>
      </c>
      <c r="M18" s="38">
        <v>1807114.5</v>
      </c>
      <c r="N18" s="74" t="s">
        <v>93</v>
      </c>
    </row>
    <row r="19" spans="1:15" s="67" customFormat="1" ht="53.25" customHeight="1" x14ac:dyDescent="0.25">
      <c r="A19" s="75">
        <v>2021</v>
      </c>
      <c r="B19" s="24" t="s">
        <v>47</v>
      </c>
      <c r="C19" s="34" t="s">
        <v>60</v>
      </c>
      <c r="D19" s="34" t="s">
        <v>61</v>
      </c>
      <c r="E19" s="37">
        <v>70</v>
      </c>
      <c r="F19" s="38">
        <v>-3312414.48</v>
      </c>
      <c r="G19" s="73" t="s">
        <v>93</v>
      </c>
      <c r="H19" s="85"/>
      <c r="I19" s="89" t="s">
        <v>47</v>
      </c>
      <c r="J19" s="34" t="s">
        <v>60</v>
      </c>
      <c r="K19" s="34" t="s">
        <v>61</v>
      </c>
      <c r="L19" s="37">
        <v>41</v>
      </c>
      <c r="M19" s="38">
        <v>3312414.48</v>
      </c>
      <c r="N19" s="74" t="s">
        <v>93</v>
      </c>
    </row>
    <row r="20" spans="1:15" s="67" customFormat="1" ht="94.5" x14ac:dyDescent="0.25">
      <c r="A20" s="53">
        <v>2021</v>
      </c>
      <c r="B20" s="24" t="s">
        <v>62</v>
      </c>
      <c r="C20" s="34" t="s">
        <v>63</v>
      </c>
      <c r="D20" s="34" t="s">
        <v>64</v>
      </c>
      <c r="E20" s="34" t="s">
        <v>65</v>
      </c>
      <c r="F20" s="38">
        <v>-11572041.619999999</v>
      </c>
      <c r="G20" s="71" t="s">
        <v>87</v>
      </c>
      <c r="H20" s="85"/>
      <c r="I20" s="90" t="s">
        <v>66</v>
      </c>
      <c r="J20" s="34" t="s">
        <v>33</v>
      </c>
      <c r="K20" s="34" t="s">
        <v>33</v>
      </c>
      <c r="L20" s="34" t="s">
        <v>67</v>
      </c>
      <c r="M20" s="38">
        <v>11572041.619999999</v>
      </c>
      <c r="N20" s="71" t="s">
        <v>87</v>
      </c>
    </row>
    <row r="21" spans="1:15" s="67" customFormat="1" ht="47.25" x14ac:dyDescent="0.25">
      <c r="A21" s="53">
        <v>2021</v>
      </c>
      <c r="B21" s="24" t="s">
        <v>31</v>
      </c>
      <c r="C21" s="24" t="s">
        <v>32</v>
      </c>
      <c r="D21" s="24" t="s">
        <v>68</v>
      </c>
      <c r="E21" s="23">
        <v>50</v>
      </c>
      <c r="F21" s="38">
        <v>-91410000</v>
      </c>
      <c r="G21" s="73" t="s">
        <v>69</v>
      </c>
      <c r="H21" s="85"/>
      <c r="I21" s="89" t="s">
        <v>31</v>
      </c>
      <c r="J21" s="24" t="s">
        <v>32</v>
      </c>
      <c r="K21" s="24" t="s">
        <v>70</v>
      </c>
      <c r="L21" s="37">
        <v>50</v>
      </c>
      <c r="M21" s="38">
        <v>91410000</v>
      </c>
      <c r="N21" s="74" t="s">
        <v>69</v>
      </c>
    </row>
    <row r="22" spans="1:15" s="67" customFormat="1" ht="47.25" x14ac:dyDescent="0.25">
      <c r="A22" s="53">
        <v>2021</v>
      </c>
      <c r="B22" s="24" t="s">
        <v>31</v>
      </c>
      <c r="C22" s="24" t="s">
        <v>32</v>
      </c>
      <c r="D22" s="24" t="s">
        <v>33</v>
      </c>
      <c r="E22" s="23">
        <v>50</v>
      </c>
      <c r="F22" s="38">
        <v>-36390000</v>
      </c>
      <c r="G22" s="73" t="s">
        <v>69</v>
      </c>
      <c r="H22" s="85"/>
      <c r="I22" s="89" t="s">
        <v>31</v>
      </c>
      <c r="J22" s="24" t="s">
        <v>33</v>
      </c>
      <c r="K22" s="24" t="s">
        <v>33</v>
      </c>
      <c r="L22" s="37">
        <v>50</v>
      </c>
      <c r="M22" s="38">
        <v>36390000</v>
      </c>
      <c r="N22" s="74" t="s">
        <v>69</v>
      </c>
    </row>
    <row r="23" spans="1:15" s="67" customFormat="1" ht="63" x14ac:dyDescent="0.25">
      <c r="A23" s="53">
        <v>2021</v>
      </c>
      <c r="B23" s="24" t="s">
        <v>31</v>
      </c>
      <c r="C23" s="24" t="s">
        <v>32</v>
      </c>
      <c r="D23" s="34" t="s">
        <v>88</v>
      </c>
      <c r="E23" s="37">
        <v>50</v>
      </c>
      <c r="F23" s="38">
        <v>-10425000</v>
      </c>
      <c r="G23" s="76" t="s">
        <v>69</v>
      </c>
      <c r="H23" s="85"/>
      <c r="I23" s="89" t="s">
        <v>31</v>
      </c>
      <c r="J23" s="24" t="s">
        <v>89</v>
      </c>
      <c r="K23" s="34" t="s">
        <v>71</v>
      </c>
      <c r="L23" s="37">
        <v>50</v>
      </c>
      <c r="M23" s="38">
        <v>10425000</v>
      </c>
      <c r="N23" s="76" t="s">
        <v>69</v>
      </c>
    </row>
    <row r="24" spans="1:15" s="67" customFormat="1" ht="48" thickBot="1" x14ac:dyDescent="0.3">
      <c r="A24" s="53">
        <v>2021</v>
      </c>
      <c r="B24" s="24" t="s">
        <v>47</v>
      </c>
      <c r="C24" s="105" t="s">
        <v>77</v>
      </c>
      <c r="D24" s="34" t="s">
        <v>83</v>
      </c>
      <c r="E24" s="37">
        <v>50</v>
      </c>
      <c r="F24" s="38">
        <v>-1400000</v>
      </c>
      <c r="G24" s="69" t="s">
        <v>46</v>
      </c>
      <c r="H24" s="85"/>
      <c r="I24" s="91" t="s">
        <v>31</v>
      </c>
      <c r="J24" s="51" t="s">
        <v>32</v>
      </c>
      <c r="K24" s="51" t="s">
        <v>72</v>
      </c>
      <c r="L24" s="49">
        <v>50</v>
      </c>
      <c r="M24" s="50">
        <v>1400000</v>
      </c>
      <c r="N24" s="92" t="s">
        <v>46</v>
      </c>
    </row>
    <row r="25" spans="1:15" s="33" customFormat="1" ht="16.5" thickBot="1" x14ac:dyDescent="0.3">
      <c r="A25" s="54"/>
      <c r="B25" s="49"/>
      <c r="C25" s="49"/>
      <c r="D25" s="49"/>
      <c r="E25" s="49"/>
      <c r="F25" s="50"/>
      <c r="G25" s="51"/>
      <c r="H25" s="52"/>
      <c r="I25" s="86"/>
      <c r="J25" s="86"/>
      <c r="K25" s="86"/>
      <c r="L25" s="86"/>
      <c r="M25" s="87"/>
      <c r="N25" s="88"/>
    </row>
    <row r="26" spans="1:15" s="35" customFormat="1" ht="16.5" thickBot="1" x14ac:dyDescent="0.3">
      <c r="A26" s="57" t="s">
        <v>73</v>
      </c>
      <c r="B26" s="36"/>
      <c r="C26" s="58"/>
      <c r="D26" s="58"/>
      <c r="E26" s="59"/>
      <c r="F26" s="60">
        <f>SUM(F4:F25)</f>
        <v>-541057528.80999994</v>
      </c>
      <c r="G26" s="61"/>
      <c r="H26" s="62"/>
      <c r="I26" s="59"/>
      <c r="J26" s="58"/>
      <c r="K26" s="58"/>
      <c r="L26" s="59"/>
      <c r="M26" s="60">
        <f>SUM(M4:M25)</f>
        <v>541057528.80999994</v>
      </c>
      <c r="N26" s="63"/>
      <c r="O26" s="32"/>
    </row>
    <row r="27" spans="1:15" s="55" customFormat="1" ht="15.75" x14ac:dyDescent="0.25">
      <c r="B27" s="39"/>
      <c r="C27" s="39"/>
      <c r="D27" s="39"/>
      <c r="E27" s="39"/>
      <c r="F27" s="40"/>
      <c r="G27" s="41"/>
      <c r="H27" s="65"/>
      <c r="I27" s="39"/>
      <c r="J27" s="39"/>
      <c r="K27" s="39"/>
      <c r="L27" s="39"/>
      <c r="M27" s="40"/>
      <c r="N27" s="39"/>
    </row>
    <row r="28" spans="1:15" s="55" customFormat="1" ht="15.75" x14ac:dyDescent="0.25">
      <c r="B28" s="39"/>
      <c r="C28" s="39"/>
      <c r="D28" s="39"/>
      <c r="E28" s="39"/>
      <c r="F28" s="40"/>
      <c r="G28" s="41"/>
      <c r="H28" s="65"/>
      <c r="I28" s="39"/>
      <c r="J28" s="39"/>
      <c r="K28" s="39"/>
      <c r="L28" s="39"/>
      <c r="M28" s="40"/>
      <c r="N28" s="39"/>
    </row>
    <row r="29" spans="1:15" s="55" customFormat="1" ht="15.75" x14ac:dyDescent="0.25">
      <c r="B29" s="39"/>
      <c r="C29" s="39"/>
      <c r="D29" s="39"/>
      <c r="E29" s="39"/>
      <c r="F29" s="40"/>
      <c r="G29" s="41"/>
      <c r="H29" s="65"/>
      <c r="I29" s="39"/>
      <c r="J29" s="39"/>
      <c r="K29" s="39"/>
      <c r="L29" s="39"/>
      <c r="M29" s="40"/>
      <c r="N29" s="39"/>
    </row>
  </sheetData>
  <mergeCells count="10">
    <mergeCell ref="A4:A5"/>
    <mergeCell ref="B1:N1"/>
    <mergeCell ref="B2:G2"/>
    <mergeCell ref="I2:N2"/>
    <mergeCell ref="B4:B5"/>
    <mergeCell ref="C4:C5"/>
    <mergeCell ref="D4:D5"/>
    <mergeCell ref="E4:E5"/>
    <mergeCell ref="F4:F5"/>
    <mergeCell ref="G4:G5"/>
  </mergeCells>
  <phoneticPr fontId="6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75099-DCC8-4E2F-A15D-54A2CDF9552E}">
  <dimension ref="A1:I33"/>
  <sheetViews>
    <sheetView zoomScale="80" zoomScaleNormal="80" workbookViewId="0">
      <selection activeCell="C28" sqref="C28"/>
    </sheetView>
  </sheetViews>
  <sheetFormatPr defaultRowHeight="15" x14ac:dyDescent="0.25"/>
  <cols>
    <col min="1" max="1" width="17" bestFit="1" customWidth="1"/>
    <col min="2" max="2" width="39.140625" style="6" bestFit="1" customWidth="1"/>
    <col min="3" max="3" width="41.140625" style="6" customWidth="1"/>
    <col min="4" max="4" width="56.28515625" style="6" bestFit="1" customWidth="1"/>
    <col min="5" max="5" width="33.140625" style="6" bestFit="1" customWidth="1"/>
    <col min="6" max="6" width="22.28515625" style="6" bestFit="1" customWidth="1"/>
    <col min="7" max="7" width="14.7109375" style="7" bestFit="1" customWidth="1"/>
    <col min="8" max="8" width="69.28515625" style="8" bestFit="1" customWidth="1"/>
    <col min="9" max="9" width="20.7109375" customWidth="1"/>
  </cols>
  <sheetData>
    <row r="1" spans="1:9" ht="18.75" x14ac:dyDescent="0.25">
      <c r="A1" s="103" t="s">
        <v>17</v>
      </c>
      <c r="B1" s="103"/>
      <c r="C1" s="103"/>
      <c r="D1" s="103"/>
      <c r="E1" s="103"/>
      <c r="F1" s="103"/>
      <c r="G1" s="103"/>
      <c r="H1" s="103"/>
    </row>
    <row r="2" spans="1:9" s="1" customFormat="1" ht="15.75" x14ac:dyDescent="0.25">
      <c r="A2" s="12" t="s">
        <v>3</v>
      </c>
      <c r="B2" s="12" t="s">
        <v>18</v>
      </c>
      <c r="C2" s="12" t="s">
        <v>4</v>
      </c>
      <c r="D2" s="12" t="s">
        <v>5</v>
      </c>
      <c r="E2" s="12" t="s">
        <v>6</v>
      </c>
      <c r="F2" s="12" t="s">
        <v>7</v>
      </c>
      <c r="G2" s="13" t="s">
        <v>8</v>
      </c>
      <c r="H2" s="14" t="s">
        <v>9</v>
      </c>
    </row>
    <row r="3" spans="1:9" ht="38.25" hidden="1" customHeight="1" x14ac:dyDescent="0.25">
      <c r="A3" s="27">
        <v>2021</v>
      </c>
      <c r="B3" s="27" t="s">
        <v>19</v>
      </c>
      <c r="C3" s="27" t="s">
        <v>10</v>
      </c>
      <c r="D3" s="27" t="s">
        <v>20</v>
      </c>
      <c r="E3" s="27" t="s">
        <v>12</v>
      </c>
      <c r="F3" s="27">
        <v>50</v>
      </c>
      <c r="G3" s="28">
        <v>-500000</v>
      </c>
      <c r="H3" s="29" t="s">
        <v>21</v>
      </c>
      <c r="I3" s="29" t="s">
        <v>30</v>
      </c>
    </row>
    <row r="4" spans="1:9" ht="110.25" x14ac:dyDescent="0.25">
      <c r="A4" s="25">
        <v>2021</v>
      </c>
      <c r="B4" s="15" t="s">
        <v>75</v>
      </c>
      <c r="C4" s="17" t="s">
        <v>92</v>
      </c>
      <c r="D4" s="15" t="s">
        <v>33</v>
      </c>
      <c r="E4" s="15" t="s">
        <v>33</v>
      </c>
      <c r="F4" s="15" t="s">
        <v>94</v>
      </c>
      <c r="G4" s="16">
        <v>-95846306</v>
      </c>
      <c r="H4" s="17" t="s">
        <v>95</v>
      </c>
    </row>
    <row r="5" spans="1:9" ht="15.75" x14ac:dyDescent="0.25">
      <c r="A5" s="25"/>
      <c r="B5" s="15"/>
      <c r="C5" s="15"/>
      <c r="D5" s="15"/>
      <c r="E5" s="15"/>
      <c r="F5" s="15"/>
      <c r="G5" s="16"/>
      <c r="H5" s="17"/>
    </row>
    <row r="6" spans="1:9" ht="15.75" x14ac:dyDescent="0.25">
      <c r="A6" s="25"/>
      <c r="B6" s="15"/>
      <c r="C6" s="15"/>
      <c r="D6" s="15"/>
      <c r="E6" s="15"/>
      <c r="F6" s="15"/>
      <c r="G6" s="16"/>
      <c r="H6" s="17"/>
    </row>
    <row r="7" spans="1:9" ht="15.75" x14ac:dyDescent="0.25">
      <c r="A7" s="25"/>
      <c r="B7" s="15"/>
      <c r="C7" s="15"/>
      <c r="D7" s="15"/>
      <c r="E7" s="15"/>
      <c r="F7" s="15"/>
      <c r="G7" s="16"/>
      <c r="H7" s="17"/>
    </row>
    <row r="8" spans="1:9" ht="15.75" x14ac:dyDescent="0.25">
      <c r="A8" s="25"/>
      <c r="B8" s="15"/>
      <c r="C8" s="15"/>
      <c r="D8" s="15"/>
      <c r="E8" s="15"/>
      <c r="F8" s="15"/>
      <c r="G8" s="16"/>
      <c r="H8" s="17"/>
    </row>
    <row r="9" spans="1:9" ht="15.75" x14ac:dyDescent="0.25">
      <c r="A9" s="25"/>
      <c r="B9" s="15"/>
      <c r="C9" s="15"/>
      <c r="D9" s="15"/>
      <c r="E9" s="15"/>
      <c r="F9" s="15"/>
      <c r="G9" s="16"/>
      <c r="H9" s="17"/>
    </row>
    <row r="10" spans="1:9" ht="15.75" x14ac:dyDescent="0.25">
      <c r="A10" s="25"/>
      <c r="B10" s="15"/>
      <c r="C10" s="15"/>
      <c r="D10" s="15"/>
      <c r="E10" s="15"/>
      <c r="F10" s="15"/>
      <c r="G10" s="16"/>
      <c r="H10" s="17"/>
    </row>
    <row r="11" spans="1:9" ht="15.75" x14ac:dyDescent="0.25">
      <c r="A11" s="25"/>
      <c r="B11" s="15"/>
      <c r="C11" s="15"/>
      <c r="D11" s="15"/>
      <c r="E11" s="15"/>
      <c r="F11" s="15"/>
      <c r="G11" s="16"/>
      <c r="H11" s="17"/>
    </row>
    <row r="12" spans="1:9" ht="15.75" x14ac:dyDescent="0.25">
      <c r="A12" s="25"/>
      <c r="B12" s="15"/>
      <c r="C12" s="15"/>
      <c r="D12" s="15"/>
      <c r="E12" s="15"/>
      <c r="F12" s="15"/>
      <c r="G12" s="16"/>
      <c r="H12" s="17"/>
    </row>
    <row r="13" spans="1:9" x14ac:dyDescent="0.25">
      <c r="A13" s="26"/>
      <c r="B13" s="9"/>
      <c r="C13" s="9"/>
      <c r="D13" s="9"/>
      <c r="E13" s="9"/>
      <c r="F13" s="9"/>
      <c r="G13" s="10"/>
      <c r="H13" s="11"/>
    </row>
    <row r="14" spans="1:9" ht="18.75" x14ac:dyDescent="0.25">
      <c r="A14" s="103" t="s">
        <v>22</v>
      </c>
      <c r="B14" s="103"/>
      <c r="C14" s="103"/>
      <c r="D14" s="103"/>
      <c r="E14" s="103"/>
      <c r="F14" s="103"/>
      <c r="G14" s="103"/>
      <c r="H14" s="104"/>
    </row>
    <row r="15" spans="1:9" s="5" customFormat="1" ht="15.75" x14ac:dyDescent="0.25">
      <c r="A15" s="14" t="s">
        <v>3</v>
      </c>
      <c r="B15" s="14" t="s">
        <v>18</v>
      </c>
      <c r="C15" s="14" t="s">
        <v>23</v>
      </c>
      <c r="D15" s="14" t="s">
        <v>24</v>
      </c>
      <c r="E15" s="14" t="s">
        <v>25</v>
      </c>
      <c r="F15" s="14" t="s">
        <v>26</v>
      </c>
      <c r="G15" s="18" t="s">
        <v>8</v>
      </c>
      <c r="H15" s="14" t="s">
        <v>9</v>
      </c>
    </row>
    <row r="16" spans="1:9" ht="47.25" hidden="1" customHeight="1" x14ac:dyDescent="0.25">
      <c r="A16" s="19">
        <v>2021</v>
      </c>
      <c r="B16" s="19" t="s">
        <v>27</v>
      </c>
      <c r="C16" s="19" t="s">
        <v>10</v>
      </c>
      <c r="D16" s="19" t="s">
        <v>28</v>
      </c>
      <c r="E16" s="19" t="s">
        <v>12</v>
      </c>
      <c r="F16" s="19">
        <v>41</v>
      </c>
      <c r="G16" s="20">
        <v>1000000</v>
      </c>
      <c r="H16" s="21" t="s">
        <v>29</v>
      </c>
      <c r="I16" s="31" t="s">
        <v>30</v>
      </c>
    </row>
    <row r="17" spans="1:9" ht="15.75" x14ac:dyDescent="0.25">
      <c r="A17" s="25" t="s">
        <v>74</v>
      </c>
      <c r="B17" s="15"/>
      <c r="C17" s="15"/>
      <c r="D17" s="15"/>
      <c r="E17" s="15"/>
      <c r="F17" s="15"/>
      <c r="G17" s="16"/>
      <c r="H17" s="17"/>
      <c r="I17" s="30"/>
    </row>
    <row r="18" spans="1:9" ht="15.75" x14ac:dyDescent="0.25">
      <c r="A18" s="25"/>
      <c r="B18" s="15"/>
      <c r="C18" s="15"/>
      <c r="D18" s="15"/>
      <c r="E18" s="15"/>
      <c r="F18" s="15"/>
      <c r="G18" s="16"/>
      <c r="H18" s="17"/>
    </row>
    <row r="19" spans="1:9" ht="15.75" x14ac:dyDescent="0.25">
      <c r="A19" s="25"/>
      <c r="B19" s="15"/>
      <c r="C19" s="15"/>
      <c r="D19" s="15"/>
      <c r="E19" s="15"/>
      <c r="F19" s="15"/>
      <c r="G19" s="16"/>
      <c r="H19" s="17"/>
    </row>
    <row r="20" spans="1:9" ht="15.75" x14ac:dyDescent="0.25">
      <c r="A20" s="25"/>
      <c r="B20" s="15"/>
      <c r="C20" s="15"/>
      <c r="D20" s="15"/>
      <c r="E20" s="15"/>
      <c r="F20" s="15"/>
      <c r="G20" s="16"/>
      <c r="H20" s="17"/>
    </row>
    <row r="21" spans="1:9" ht="15.75" x14ac:dyDescent="0.25">
      <c r="A21" s="25"/>
      <c r="B21" s="15"/>
      <c r="C21" s="15"/>
      <c r="D21" s="15"/>
      <c r="E21" s="15"/>
      <c r="F21" s="15"/>
      <c r="G21" s="16"/>
      <c r="H21" s="17"/>
    </row>
    <row r="22" spans="1:9" ht="15.75" x14ac:dyDescent="0.25">
      <c r="A22" s="25"/>
      <c r="B22" s="15"/>
      <c r="C22" s="15"/>
      <c r="D22" s="15"/>
      <c r="E22" s="15"/>
      <c r="F22" s="15"/>
      <c r="G22" s="16"/>
      <c r="H22" s="17"/>
    </row>
    <row r="23" spans="1:9" ht="15.75" x14ac:dyDescent="0.25">
      <c r="A23" s="25"/>
      <c r="B23" s="15"/>
      <c r="C23" s="15"/>
      <c r="D23" s="15"/>
      <c r="E23" s="15"/>
      <c r="F23" s="15"/>
      <c r="G23" s="16"/>
      <c r="H23" s="17"/>
    </row>
    <row r="24" spans="1:9" ht="15.75" x14ac:dyDescent="0.25">
      <c r="A24" s="25"/>
      <c r="B24" s="15"/>
      <c r="C24" s="15"/>
      <c r="D24" s="15"/>
      <c r="E24" s="15"/>
      <c r="F24" s="15"/>
      <c r="G24" s="16"/>
      <c r="H24" s="17"/>
    </row>
    <row r="25" spans="1:9" ht="15.75" x14ac:dyDescent="0.25">
      <c r="A25" s="25"/>
      <c r="B25" s="15"/>
      <c r="C25" s="15"/>
      <c r="D25" s="15"/>
      <c r="E25" s="15"/>
      <c r="F25" s="15"/>
      <c r="G25" s="16"/>
      <c r="H25" s="17"/>
    </row>
    <row r="26" spans="1:9" ht="15.75" x14ac:dyDescent="0.25">
      <c r="A26" s="25"/>
      <c r="B26" s="15"/>
      <c r="C26" s="15"/>
      <c r="D26" s="15"/>
      <c r="E26" s="15"/>
      <c r="F26" s="15"/>
      <c r="G26" s="16"/>
      <c r="H26" s="17"/>
    </row>
    <row r="27" spans="1:9" ht="15.75" x14ac:dyDescent="0.25">
      <c r="A27" s="25"/>
      <c r="B27" s="15"/>
      <c r="C27" s="15"/>
      <c r="D27" s="15"/>
      <c r="E27" s="15"/>
      <c r="F27" s="15"/>
      <c r="G27" s="16"/>
      <c r="H27" s="17"/>
    </row>
    <row r="28" spans="1:9" ht="15.75" x14ac:dyDescent="0.25">
      <c r="A28" s="25"/>
      <c r="B28" s="15"/>
      <c r="C28" s="15"/>
      <c r="D28" s="15"/>
      <c r="E28" s="15"/>
      <c r="F28" s="15"/>
      <c r="G28" s="16"/>
      <c r="H28" s="17"/>
    </row>
    <row r="29" spans="1:9" ht="15.75" x14ac:dyDescent="0.25">
      <c r="A29" s="25"/>
      <c r="B29" s="15"/>
      <c r="C29" s="15"/>
      <c r="D29" s="15"/>
      <c r="E29" s="15"/>
      <c r="F29" s="15"/>
      <c r="G29" s="16"/>
      <c r="H29" s="17"/>
    </row>
    <row r="30" spans="1:9" ht="15.75" x14ac:dyDescent="0.25">
      <c r="A30" s="25"/>
      <c r="B30" s="15"/>
      <c r="C30" s="15"/>
      <c r="D30" s="15"/>
      <c r="E30" s="15"/>
      <c r="F30" s="15"/>
      <c r="G30" s="16"/>
      <c r="H30" s="17"/>
    </row>
    <row r="31" spans="1:9" ht="15.75" x14ac:dyDescent="0.25">
      <c r="A31" s="25"/>
      <c r="B31" s="15"/>
      <c r="C31" s="15"/>
      <c r="D31" s="15"/>
      <c r="E31" s="15"/>
      <c r="F31" s="15"/>
      <c r="G31" s="16"/>
      <c r="H31" s="17"/>
    </row>
    <row r="32" spans="1:9" ht="15.75" x14ac:dyDescent="0.25">
      <c r="A32" s="25"/>
      <c r="B32" s="15"/>
      <c r="C32" s="15"/>
      <c r="D32" s="15"/>
      <c r="E32" s="15"/>
      <c r="F32" s="15"/>
      <c r="G32" s="16"/>
      <c r="H32" s="17"/>
    </row>
    <row r="33" spans="1:8" ht="15.75" x14ac:dyDescent="0.25">
      <c r="A33" s="25"/>
      <c r="B33" s="15"/>
      <c r="C33" s="15"/>
      <c r="D33" s="15"/>
      <c r="E33" s="15"/>
      <c r="F33" s="15"/>
      <c r="G33" s="16"/>
      <c r="H33" s="17"/>
    </row>
  </sheetData>
  <mergeCells count="2">
    <mergeCell ref="A14:H14"/>
    <mergeCell ref="A1:H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BE6905C667644A935A7D5EFB9869E1" ma:contentTypeVersion="2" ma:contentTypeDescription="Create a new document." ma:contentTypeScope="" ma:versionID="7000082592292dd01532ee69b6709c63">
  <xsd:schema xmlns:xsd="http://www.w3.org/2001/XMLSchema" xmlns:xs="http://www.w3.org/2001/XMLSchema" xmlns:p="http://schemas.microsoft.com/office/2006/metadata/properties" xmlns:ns2="a4e6b5b3-44a1-4995-9112-f077ce681924" targetNamespace="http://schemas.microsoft.com/office/2006/metadata/properties" ma:root="true" ma:fieldsID="318d04a16cbcb931fd200c10cf0f4ad0" ns2:_="">
    <xsd:import namespace="a4e6b5b3-44a1-4995-9112-f077ce6819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e6b5b3-44a1-4995-9112-f077ce6819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806700-5DD4-4EBE-B7BD-80C93EAF6ABD}"/>
</file>

<file path=customXml/itemProps2.xml><?xml version="1.0" encoding="utf-8"?>
<ds:datastoreItem xmlns:ds="http://schemas.openxmlformats.org/officeDocument/2006/customXml" ds:itemID="{A7CB9EF9-30A9-4D91-BAF6-59D3A5187BA1}"/>
</file>

<file path=customXml/itemProps3.xml><?xml version="1.0" encoding="utf-8"?>
<ds:datastoreItem xmlns:ds="http://schemas.openxmlformats.org/officeDocument/2006/customXml" ds:itemID="{3161DE07-D0D2-4695-B55F-BF11FA6963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Internal</vt:lpstr>
      <vt:lpstr>External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Antista, Jonathan (Council)</dc:creator>
  <cp:keywords/>
  <dc:description/>
  <cp:lastModifiedBy>Bowes, Deon (DHCF)</cp:lastModifiedBy>
  <cp:revision/>
  <dcterms:created xsi:type="dcterms:W3CDTF">2020-01-21T15:50:55Z</dcterms:created>
  <dcterms:modified xsi:type="dcterms:W3CDTF">2022-03-16T21:26:15Z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0x01010047BE6905C667644A935A7D5EFB9869E1</vt:lpwstr>
  </property>
</Properties>
</file>